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D:\My Documents\Procurement\10_Project\02_Facility\01_Project\循環經濟專案\Y26 FSS\"/>
    </mc:Choice>
  </mc:AlternateContent>
  <xr:revisionPtr revIDLastSave="0" documentId="13_ncr:1_{5A43AD52-AC3C-4177-BDF6-A544B7208A77}" xr6:coauthVersionLast="47" xr6:coauthVersionMax="47" xr10:uidLastSave="{00000000-0000-0000-0000-000000000000}"/>
  <bookViews>
    <workbookView xWindow="-110" yWindow="-110" windowWidth="19420" windowHeight="10420" firstSheet="1" activeTab="1" xr2:uid="{3276950C-D544-402C-B113-4D14C002AC8B}"/>
  </bookViews>
  <sheets>
    <sheet name="Y26設備類清單" sheetId="4" r:id="rId1"/>
    <sheet name="Y26話機暨電腦類清單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twd1">[1]Summary!$C$78</definedName>
    <definedName name="__twd1">[1]Summary!$C$78</definedName>
    <definedName name="_1_" localSheetId="0">[2]summary!#REF!</definedName>
    <definedName name="_1_" localSheetId="1">[2]summary!#REF!</definedName>
    <definedName name="_1_">[2]summary!#REF!</definedName>
    <definedName name="_2_" localSheetId="0">[2]summary!#REF!</definedName>
    <definedName name="_2_" localSheetId="1">[2]summary!#REF!</definedName>
    <definedName name="_2_">[2]summary!#REF!</definedName>
    <definedName name="_4_" localSheetId="0">[2]summary!#REF!</definedName>
    <definedName name="_4_" localSheetId="1">[2]summary!#REF!</definedName>
    <definedName name="_4_">[2]summary!#REF!</definedName>
    <definedName name="_xlnm._FilterDatabase" localSheetId="0" hidden="1">Y26設備類清單!$D$148:$H$154</definedName>
    <definedName name="_xlnm._FilterDatabase" localSheetId="1" hidden="1">Y26話機暨電腦類清單!$A$1:$Q$296</definedName>
    <definedName name="_QQw2" localSheetId="1" hidden="1">{#N/A,#N/A,TRUE,"Main";#N/A,#N/A,TRUE,"Phase 1";#N/A,#N/A,TRUE,"Phase 2";#N/A,#N/A,TRUE,"Phase 3"}</definedName>
    <definedName name="_QQw2" hidden="1">{#N/A,#N/A,TRUE,"Main";#N/A,#N/A,TRUE,"Phase 1";#N/A,#N/A,TRUE,"Phase 2";#N/A,#N/A,TRUE,"Phase 3"}</definedName>
    <definedName name="_Toc72302001" localSheetId="0">#REF!</definedName>
    <definedName name="_Toc72302001" localSheetId="1">#REF!</definedName>
    <definedName name="_Toc72302001">#REF!</definedName>
    <definedName name="_Toc72302007" localSheetId="0">#REF!</definedName>
    <definedName name="_Toc72302007" localSheetId="1">#REF!</definedName>
    <definedName name="_Toc72302007">#REF!</definedName>
    <definedName name="_Toc72302008" localSheetId="0">#REF!</definedName>
    <definedName name="_Toc72302008" localSheetId="1">#REF!</definedName>
    <definedName name="_Toc72302008">#REF!</definedName>
    <definedName name="_Toc72302012" localSheetId="0">#REF!</definedName>
    <definedName name="_Toc72302012" localSheetId="1">#REF!</definedName>
    <definedName name="_Toc72302012">#REF!</definedName>
    <definedName name="_Toc72302054" localSheetId="0">#REF!</definedName>
    <definedName name="_Toc72302054" localSheetId="1">#REF!</definedName>
    <definedName name="_Toc72302054">#REF!</definedName>
    <definedName name="_twd1">[1]Summary!$C$78</definedName>
    <definedName name="_xlcn.LinkedTable_表格101" localSheetId="0" hidden="1">表格10</definedName>
    <definedName name="_xlcn.LinkedTable_表格101" localSheetId="1" hidden="1">表格10</definedName>
    <definedName name="_xlcn.LinkedTable_表格101" hidden="1">表格10</definedName>
    <definedName name="_xlcn.LinkedTable_表格121" localSheetId="0" hidden="1">表格12</definedName>
    <definedName name="_xlcn.LinkedTable_表格121" localSheetId="1" hidden="1">表格12</definedName>
    <definedName name="_xlcn.LinkedTable_表格121" hidden="1">表格12</definedName>
    <definedName name="_xlcn.LinkedTable_表格131" localSheetId="0" hidden="1">表格13</definedName>
    <definedName name="_xlcn.LinkedTable_表格131" localSheetId="1" hidden="1">表格13</definedName>
    <definedName name="_xlcn.LinkedTable_表格131" hidden="1">表格13</definedName>
    <definedName name="_xlcn.LinkedTable_表格141" localSheetId="0" hidden="1">表格14</definedName>
    <definedName name="_xlcn.LinkedTable_表格141" localSheetId="1" hidden="1">表格14</definedName>
    <definedName name="_xlcn.LinkedTable_表格141" hidden="1">表格14</definedName>
    <definedName name="_xlcn.LinkedTable_表格161" localSheetId="0" hidden="1">表格16</definedName>
    <definedName name="_xlcn.LinkedTable_表格161" localSheetId="1" hidden="1">表格16</definedName>
    <definedName name="_xlcn.LinkedTable_表格161" hidden="1">表格16</definedName>
    <definedName name="_xlcn.LinkedTable_表格171" localSheetId="0" hidden="1">表格17</definedName>
    <definedName name="_xlcn.LinkedTable_表格171" localSheetId="1" hidden="1">表格17</definedName>
    <definedName name="_xlcn.LinkedTable_表格171" hidden="1">表格17</definedName>
    <definedName name="_xlcn.LinkedTable_表格181" localSheetId="0" hidden="1">表格18</definedName>
    <definedName name="_xlcn.LinkedTable_表格181" localSheetId="1" hidden="1">表格18</definedName>
    <definedName name="_xlcn.LinkedTable_表格181" hidden="1">表格18</definedName>
    <definedName name="_xlcn.LinkedTable_表格191" localSheetId="0" hidden="1">表格19</definedName>
    <definedName name="_xlcn.LinkedTable_表格191" localSheetId="1" hidden="1">表格19</definedName>
    <definedName name="_xlcn.LinkedTable_表格191" hidden="1">表格19</definedName>
    <definedName name="_xlcn.LinkedTable_表格201" localSheetId="0" hidden="1">表格20</definedName>
    <definedName name="_xlcn.LinkedTable_表格201" localSheetId="1" hidden="1">表格20</definedName>
    <definedName name="_xlcn.LinkedTable_表格201" hidden="1">表格20</definedName>
    <definedName name="A" localSheetId="0">[2]summary!#REF!</definedName>
    <definedName name="A" localSheetId="1">[2]summary!#REF!</definedName>
    <definedName name="A">[2]summary!#REF!</definedName>
    <definedName name="aa" localSheetId="1" hidden="1">{#N/A,#N/A,TRUE,"Main";#N/A,#N/A,TRUE,"Phase 1";#N/A,#N/A,TRUE,"Phase 2";#N/A,#N/A,TRUE,"Phase 3"}</definedName>
    <definedName name="aa" hidden="1">{#N/A,#N/A,TRUE,"Main";#N/A,#N/A,TRUE,"Phase 1";#N/A,#N/A,TRUE,"Phase 2";#N/A,#N/A,TRUE,"Phase 3"}</definedName>
    <definedName name="aaa" localSheetId="0">[2]summary!#REF!</definedName>
    <definedName name="aaa">[2]summary!#REF!</definedName>
    <definedName name="back_to_main" localSheetId="0">[2]!back_to_main</definedName>
    <definedName name="back_to_main" localSheetId="1">[2]!back_to_main</definedName>
    <definedName name="back_to_main">[2]!back_to_main</definedName>
    <definedName name="Business_Owner">'[3]07.Link Table'!$A$2:$A$9</definedName>
    <definedName name="C_" localSheetId="0">[2]summary!#REF!</definedName>
    <definedName name="C_" localSheetId="1">[2]summary!#REF!</definedName>
    <definedName name="C_">[2]summary!#REF!</definedName>
    <definedName name="calcA8330" localSheetId="0">[2]!calcA8330</definedName>
    <definedName name="calcA8330" localSheetId="1">[2]!calcA8330</definedName>
    <definedName name="calcA8330">[2]!calcA8330</definedName>
    <definedName name="calcunix" localSheetId="0">[2]!calcunix</definedName>
    <definedName name="calcunix" localSheetId="1">[2]!calcunix</definedName>
    <definedName name="calcunix">[2]!calcunix</definedName>
    <definedName name="CHECK_BB" localSheetId="0">#REF!</definedName>
    <definedName name="CHECK_BB" localSheetId="1">#REF!</definedName>
    <definedName name="CHECK_BB">#REF!</definedName>
    <definedName name="Component_Level" localSheetId="0">#REF!</definedName>
    <definedName name="Component_Level" localSheetId="1">#REF!</definedName>
    <definedName name="Component_Level">#REF!</definedName>
    <definedName name="Component_Select_ID" localSheetId="0">#REF!</definedName>
    <definedName name="Component_Select_ID" localSheetId="1">#REF!</definedName>
    <definedName name="Component_Select_ID">#REF!</definedName>
    <definedName name="conv1" localSheetId="0">#REF!</definedName>
    <definedName name="conv1" localSheetId="1">#REF!</definedName>
    <definedName name="conv1">#REF!</definedName>
    <definedName name="conv2" localSheetId="0">#REF!</definedName>
    <definedName name="conv2" localSheetId="1">#REF!</definedName>
    <definedName name="conv2">#REF!</definedName>
    <definedName name="conv3" localSheetId="0">#REF!</definedName>
    <definedName name="conv3" localSheetId="1">#REF!</definedName>
    <definedName name="conv3">#REF!</definedName>
    <definedName name="conv4" localSheetId="0">#REF!</definedName>
    <definedName name="conv4" localSheetId="1">#REF!</definedName>
    <definedName name="conv4">#REF!</definedName>
    <definedName name="conv5" localSheetId="0">#REF!</definedName>
    <definedName name="conv5" localSheetId="1">#REF!</definedName>
    <definedName name="conv5">#REF!</definedName>
    <definedName name="conv6" localSheetId="0">#REF!</definedName>
    <definedName name="conv6" localSheetId="1">#REF!</definedName>
    <definedName name="conv6">#REF!</definedName>
    <definedName name="Countrylist">[4]CUF!$A$3:$G$217</definedName>
    <definedName name="_xlnm.Database" localSheetId="0">#REF!</definedName>
    <definedName name="_xlnm.Database" localSheetId="1">#REF!</definedName>
    <definedName name="_xlnm.Database">#REF!</definedName>
    <definedName name="DataRange1" localSheetId="1">#REF!</definedName>
    <definedName name="DataRange1">#REF!</definedName>
    <definedName name="DataRange2" localSheetId="1">#REF!</definedName>
    <definedName name="DataRange2">#REF!</definedName>
    <definedName name="Date">[2]summary!$A$13</definedName>
    <definedName name="dflt1">[5]自訂出貨單!$E$20</definedName>
    <definedName name="Discount" localSheetId="0">#REF!</definedName>
    <definedName name="Discount" localSheetId="1">#REF!</definedName>
    <definedName name="Discount">#REF!</definedName>
    <definedName name="ed" localSheetId="1" hidden="1">{#N/A,#N/A,TRUE,"Main";#N/A,#N/A,TRUE,"Phase 1";#N/A,#N/A,TRUE,"Phase 2";#N/A,#N/A,TRUE,"Phase 3"}</definedName>
    <definedName name="ed" hidden="1">{#N/A,#N/A,TRUE,"Main";#N/A,#N/A,TRUE,"Phase 1";#N/A,#N/A,TRUE,"Phase 2";#N/A,#N/A,TRUE,"Phase 3"}</definedName>
    <definedName name="er">'[6]IN Platforms Details'!$D$5:$I$1601</definedName>
    <definedName name="exchange">[2]summary!$C$2:$R$18</definedName>
    <definedName name="Exchange_Rate">[7]Input!$C$11</definedName>
    <definedName name="frt">'[8]07.Link Table'!$A$2:$A$9</definedName>
    <definedName name="Genesis" localSheetId="1" hidden="1">{"'Quotation'!$A$1:$G$1"}</definedName>
    <definedName name="Genesis" hidden="1">{"'Quotation'!$A$1:$G$1"}</definedName>
    <definedName name="HTML_CodePage" hidden="1">950</definedName>
    <definedName name="HTML_Control" localSheetId="1" hidden="1">{"'Quotation'!$A$1:$G$1"}</definedName>
    <definedName name="HTML_Control" hidden="1">{"'Quotation'!$A$1:$G$1"}</definedName>
    <definedName name="HTML_Description" hidden="1">""</definedName>
    <definedName name="HTML_Email" hidden="1">""</definedName>
    <definedName name="HTML_Header" hidden="1">"Quotation"</definedName>
    <definedName name="HTML_LastUpdate" hidden="1">"2000/5/18"</definedName>
    <definedName name="HTML_LineAfter" hidden="1">FALSE</definedName>
    <definedName name="HTML_LineBefore" hidden="1">FALSE</definedName>
    <definedName name="HTML_Name" hidden="1">"Stephen Chang"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"Genesis-Quotation"</definedName>
    <definedName name="loaderl" localSheetId="0">#REF!</definedName>
    <definedName name="loaderl" localSheetId="1">#REF!</definedName>
    <definedName name="loaderl">#REF!</definedName>
    <definedName name="msgbytes" localSheetId="0">#REF!</definedName>
    <definedName name="msgbytes" localSheetId="1">#REF!</definedName>
    <definedName name="msgbytes">#REF!</definedName>
    <definedName name="NbPorts">'[9]Mode relais'!$D$13</definedName>
    <definedName name="NbVPU">'[9]Mode relais'!$D$17</definedName>
    <definedName name="NbVPU60">'[9]Mode relais'!$D$16</definedName>
    <definedName name="ntd" localSheetId="0">#REF!</definedName>
    <definedName name="ntd" localSheetId="1">#REF!</definedName>
    <definedName name="ntd">#REF!</definedName>
    <definedName name="ntd33.463">[10]Summary!$C$78</definedName>
    <definedName name="PA" localSheetId="0">'[11]11EE-S'!#REF!</definedName>
    <definedName name="PA" localSheetId="1">'[11]11EE-S'!#REF!</definedName>
    <definedName name="PA">'[11]11EE-S'!#REF!</definedName>
    <definedName name="Package_Level" localSheetId="0">#REF!</definedName>
    <definedName name="Package_Level" localSheetId="1">#REF!</definedName>
    <definedName name="Package_Level">#REF!</definedName>
    <definedName name="_xlnm.Print_Area" localSheetId="0">'[11]11EE-S'!#REF!</definedName>
    <definedName name="_xlnm.Print_Area" localSheetId="1">'[11]11EE-S'!#REF!</definedName>
    <definedName name="_xlnm.Print_Area">'[11]11EE-S'!#REF!</definedName>
    <definedName name="PRINT_AREA_MI" localSheetId="0">'[11]11EE-S'!#REF!</definedName>
    <definedName name="PRINT_AREA_MI" localSheetId="1">'[11]11EE-S'!#REF!</definedName>
    <definedName name="PRINT_AREA_MI">'[11]11EE-S'!#REF!</definedName>
    <definedName name="_xlnm.Print_Titles" localSheetId="0">#REF!</definedName>
    <definedName name="_xlnm.Print_Titles" localSheetId="1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PrintDate1" localSheetId="1">#REF!</definedName>
    <definedName name="PrintDate1">#REF!</definedName>
    <definedName name="PrintDate2" localSheetId="1">#REF!</definedName>
    <definedName name="PrintDate2">#REF!</definedName>
    <definedName name="Priority">'[3]07.Link Table'!$C$2:$C$6</definedName>
    <definedName name="Project_Benefit_Type">'[3]07.Link Table'!$D$2:$D$4</definedName>
    <definedName name="Project_Category">'[3]07.Link Table'!$E$2:$E$60</definedName>
    <definedName name="projectName" localSheetId="0">'[12]Table 1 - Price Table'!#REF!</definedName>
    <definedName name="projectName" localSheetId="1">'[12]Table 1 - Price Table'!#REF!</definedName>
    <definedName name="projectName">'[12]Table 1 - Price Table'!#REF!</definedName>
    <definedName name="Q" localSheetId="0">'[11]11EE-S'!#REF!</definedName>
    <definedName name="Q" localSheetId="1">'[11]11EE-S'!#REF!</definedName>
    <definedName name="Q">'[11]11EE-S'!#REF!</definedName>
    <definedName name="QQ" localSheetId="0">[13]Summary!#REF!</definedName>
    <definedName name="QQ" localSheetId="1">[13]Summary!#REF!</definedName>
    <definedName name="QQ">[13]Summary!#REF!</definedName>
    <definedName name="QQQ" localSheetId="0">'[14]3.2.1.2 HLRAuC'!#REF!</definedName>
    <definedName name="QQQ" localSheetId="1">'[14]3.2.1.2 HLRAuC'!#REF!</definedName>
    <definedName name="QQQ">'[14]3.2.1.2 HLRAuC'!#REF!</definedName>
    <definedName name="QQQQ" localSheetId="0">'[4]Parameter Computation'!#REF!</definedName>
    <definedName name="QQQQ">'[4]Parameter Computation'!#REF!</definedName>
    <definedName name="QQQQ1" localSheetId="1" hidden="1">{#N/A,#N/A,TRUE,"Main";#N/A,#N/A,TRUE,"Phase 1";#N/A,#N/A,TRUE,"Phase 2";#N/A,#N/A,TRUE,"Phase 3"}</definedName>
    <definedName name="QQQQ1" hidden="1">{#N/A,#N/A,TRUE,"Main";#N/A,#N/A,TRUE,"Phase 1";#N/A,#N/A,TRUE,"Phase 2";#N/A,#N/A,TRUE,"Phase 3"}</definedName>
    <definedName name="Reference_Currency">[7]Listings!$B$2</definedName>
    <definedName name="safety" localSheetId="0">#REF!</definedName>
    <definedName name="safety" localSheetId="1">#REF!</definedName>
    <definedName name="safety">#REF!</definedName>
    <definedName name="search_customerquote">[15]CustomerQuote!$C$27:$K$351</definedName>
    <definedName name="search_detail">[4]BOM!$C$1:$M$578</definedName>
    <definedName name="search_elip" localSheetId="0">#REF!</definedName>
    <definedName name="search_elip" localSheetId="1">#REF!</definedName>
    <definedName name="search_elip">#REF!</definedName>
    <definedName name="search_rel1.3" localSheetId="0">#REF!</definedName>
    <definedName name="search_rel1.3" localSheetId="1">#REF!</definedName>
    <definedName name="search_rel1.3">#REF!</definedName>
    <definedName name="search_rel2.2">[2]summary!$D$3:$I$2374</definedName>
    <definedName name="search_rel2.2ip">[2]summary!$D$3:$I$520</definedName>
    <definedName name="search_ss7">'[16]SS7 Details New pricing'!$D$1:$I$565</definedName>
    <definedName name="search_upgrades" localSheetId="0">#REF!</definedName>
    <definedName name="search_upgrades" localSheetId="1">#REF!</definedName>
    <definedName name="search_upgrades">#REF!</definedName>
    <definedName name="spot_EUR_USD" localSheetId="0">#REF!</definedName>
    <definedName name="spot_EUR_USD" localSheetId="1">#REF!</definedName>
    <definedName name="spot_EUR_USD">#REF!</definedName>
    <definedName name="ss" localSheetId="0">[13]Summary!#REF!</definedName>
    <definedName name="ss" localSheetId="1">[13]Summary!#REF!</definedName>
    <definedName name="ss">[13]Summary!#REF!</definedName>
    <definedName name="strArea">[2]summary!$C$6</definedName>
    <definedName name="StrArea1">[2]summary!$C$6</definedName>
    <definedName name="strCountry">'[4]Alcatel RFQ'!$C$13</definedName>
    <definedName name="strCurr">[2]summary!$B$3</definedName>
    <definedName name="strCurrency">[2]summary!$B$3</definedName>
    <definedName name="strECcc">'[4]Alcatel RFQ'!$C$14</definedName>
    <definedName name="strECname">'[4]Alcatel RFQ'!$C$12</definedName>
    <definedName name="strEdit">[2]summary!$B$13</definedName>
    <definedName name="strEditmsc">'[4]Parameter Computation'!$E$24</definedName>
    <definedName name="strEditPL">'[16]Conversion Factor'!$B$15</definedName>
    <definedName name="strEditqt">'[4]Alcatel''s Guidelines'!$C$3</definedName>
    <definedName name="StrLocalOK">'[4]Sun Response'!$C$77</definedName>
    <definedName name="strLocCurrency">'[4]Alcatel RFQ'!$C$21</definedName>
    <definedName name="strPROJname">'[4]Alcatel RFQ'!$C$11</definedName>
    <definedName name="strRegion" localSheetId="0">#REF!</definedName>
    <definedName name="strRegion" localSheetId="1">#REF!</definedName>
    <definedName name="strRegion">#REF!</definedName>
    <definedName name="strRFQref">'[4]Alcatel RFQ'!$C$8</definedName>
    <definedName name="SubTask_System" localSheetId="0">#REF!</definedName>
    <definedName name="SubTask_System" localSheetId="1">#REF!</definedName>
    <definedName name="SubTask_System">#REF!</definedName>
    <definedName name="Tender_Currency">[7]Listings!$D$2</definedName>
    <definedName name="title" localSheetId="0">'[12]Table 1 - Price Table'!#REF!</definedName>
    <definedName name="title" localSheetId="1">'[12]Table 1 - Price Table'!#REF!</definedName>
    <definedName name="title">'[12]Table 1 - Price Table'!#REF!</definedName>
    <definedName name="Traffic" localSheetId="0">'[14]3.2.1.2 HLRAuC'!#REF!</definedName>
    <definedName name="Traffic" localSheetId="1">'[14]3.2.1.2 HLRAuC'!#REF!</definedName>
    <definedName name="Traffic">'[14]3.2.1.2 HLRAuC'!#REF!</definedName>
    <definedName name="tt">'[17]07.Link Table'!$E$2:$E$60</definedName>
    <definedName name="tty">'[17]07.Link Table'!$D$2:$D$4</definedName>
    <definedName name="twd">[1]Summary!$C$78</definedName>
    <definedName name="tyty">'[17]07.Link Table'!$A$2:$A$9</definedName>
    <definedName name="USD_TWD">[18]Remark!$B$8</definedName>
    <definedName name="valAreaUp" localSheetId="0">#REF!</definedName>
    <definedName name="valAreaUp" localSheetId="1">#REF!</definedName>
    <definedName name="valAreaUp">#REF!</definedName>
    <definedName name="valCF">[2]summary!$B$1</definedName>
    <definedName name="valCFsup">'[4]Parameter Computation'!$E$22</definedName>
    <definedName name="valCUF" localSheetId="0">#REF!</definedName>
    <definedName name="valCUF" localSheetId="1">#REF!</definedName>
    <definedName name="valCUF">#REF!</definedName>
    <definedName name="valDiscComp" localSheetId="0">'[4]Parameter Computation'!#REF!</definedName>
    <definedName name="valDiscComp" localSheetId="1">'[4]Parameter Computation'!#REF!</definedName>
    <definedName name="valDiscComp">'[4]Parameter Computation'!#REF!</definedName>
    <definedName name="valER" localSheetId="0">#REF!</definedName>
    <definedName name="valER" localSheetId="1">#REF!</definedName>
    <definedName name="valER">#REF!</definedName>
    <definedName name="valEurUp" localSheetId="0">#REF!</definedName>
    <definedName name="valEurUp" localSheetId="1">#REF!</definedName>
    <definedName name="valEurUp">#REF!</definedName>
    <definedName name="valGTgross" localSheetId="0">#REF!</definedName>
    <definedName name="valGTgross" localSheetId="1">#REF!</definedName>
    <definedName name="valGTgross">#REF!</definedName>
    <definedName name="valGTnet" localSheetId="0">#REF!</definedName>
    <definedName name="valGTnet" localSheetId="1">#REF!</definedName>
    <definedName name="valGTnet">#REF!</definedName>
    <definedName name="valHWbase" localSheetId="0">#REF!</definedName>
    <definedName name="valHWbase" localSheetId="1">#REF!</definedName>
    <definedName name="valHWbase">#REF!</definedName>
    <definedName name="valHWBaseAlt" localSheetId="0">#REF!</definedName>
    <definedName name="valHWBaseAlt" localSheetId="1">#REF!</definedName>
    <definedName name="valHWBaseAlt">#REF!</definedName>
    <definedName name="valHWBy1" localSheetId="0">#REF!</definedName>
    <definedName name="valHWBy1" localSheetId="1">#REF!</definedName>
    <definedName name="valHWBy1">#REF!</definedName>
    <definedName name="valHWBy2" localSheetId="0">#REF!</definedName>
    <definedName name="valHWBy2" localSheetId="1">#REF!</definedName>
    <definedName name="valHWBy2">#REF!</definedName>
    <definedName name="valHWEy1" localSheetId="0">#REF!</definedName>
    <definedName name="valHWEy1" localSheetId="1">#REF!</definedName>
    <definedName name="valHWEy1">#REF!</definedName>
    <definedName name="valHWEy2" localSheetId="0">#REF!</definedName>
    <definedName name="valHWEy2" localSheetId="1">#REF!</definedName>
    <definedName name="valHWEy2">#REF!</definedName>
    <definedName name="valHWMCy1" localSheetId="0">#REF!</definedName>
    <definedName name="valHWMCy1" localSheetId="1">#REF!</definedName>
    <definedName name="valHWMCy1">#REF!</definedName>
    <definedName name="valHWMCy2" localSheetId="0">#REF!</definedName>
    <definedName name="valHWMCy2" localSheetId="1">#REF!</definedName>
    <definedName name="valHWMCy2">#REF!</definedName>
    <definedName name="valHWupB" localSheetId="0">#REF!</definedName>
    <definedName name="valHWupB" localSheetId="1">#REF!</definedName>
    <definedName name="valHWupB">#REF!</definedName>
    <definedName name="valHWupE" localSheetId="0">#REF!</definedName>
    <definedName name="valHWupE" localSheetId="1">#REF!</definedName>
    <definedName name="valHWupE">#REF!</definedName>
    <definedName name="valHWupMC" localSheetId="0">#REF!</definedName>
    <definedName name="valHWupMC" localSheetId="1">#REF!</definedName>
    <definedName name="valHWupMC">#REF!</definedName>
    <definedName name="valIN7Disc">'[16]Conversion Factor'!$D$12</definedName>
    <definedName name="valMYdisc">'[4]Parameter Computation'!$E$14</definedName>
    <definedName name="valPREdisc">'[4]Sun Response'!$C$62</definedName>
    <definedName name="valRDisc">[2]summary!$D$11</definedName>
    <definedName name="valSWbase" localSheetId="0">#REF!</definedName>
    <definedName name="valSWbase" localSheetId="1">#REF!</definedName>
    <definedName name="valSWbase">#REF!</definedName>
    <definedName name="valSWnet" localSheetId="0">#REF!</definedName>
    <definedName name="valSWnet" localSheetId="1">#REF!</definedName>
    <definedName name="valSWnet">#REF!</definedName>
    <definedName name="valWarDisc" localSheetId="0">#REF!</definedName>
    <definedName name="valWarDisc" localSheetId="1">#REF!</definedName>
    <definedName name="valWarDisc">#REF!</definedName>
    <definedName name="w" localSheetId="1" hidden="1">{#N/A,#N/A,TRUE,"Main";#N/A,#N/A,TRUE,"Phase 1";#N/A,#N/A,TRUE,"Phase 2";#N/A,#N/A,TRUE,"Phase 3"}</definedName>
    <definedName name="w" hidden="1">{#N/A,#N/A,TRUE,"Main";#N/A,#N/A,TRUE,"Phase 1";#N/A,#N/A,TRUE,"Phase 2";#N/A,#N/A,TRUE,"Phase 3"}</definedName>
    <definedName name="wrn.testRapport." localSheetId="1" hidden="1">{#N/A,#N/A,TRUE,"Main";#N/A,#N/A,TRUE,"Phase 1";#N/A,#N/A,TRUE,"Phase 2";#N/A,#N/A,TRUE,"Phase 3"}</definedName>
    <definedName name="wrn.testRapport." hidden="1">{#N/A,#N/A,TRUE,"Main";#N/A,#N/A,TRUE,"Phase 1";#N/A,#N/A,TRUE,"Phase 2";#N/A,#N/A,TRUE,"Phase 3"}</definedName>
    <definedName name="wrn.testRapport1" localSheetId="1" hidden="1">{#N/A,#N/A,TRUE,"Main";#N/A,#N/A,TRUE,"Phase 1";#N/A,#N/A,TRUE,"Phase 2";#N/A,#N/A,TRUE,"Phase 3"}</definedName>
    <definedName name="wrn.testRapport1" hidden="1">{#N/A,#N/A,TRUE,"Main";#N/A,#N/A,TRUE,"Phase 1";#N/A,#N/A,TRUE,"Phase 2";#N/A,#N/A,TRUE,"Phase 3"}</definedName>
    <definedName name="wrn.testRapport2" localSheetId="1" hidden="1">{#N/A,#N/A,TRUE,"Main";#N/A,#N/A,TRUE,"Phase 1";#N/A,#N/A,TRUE,"Phase 2";#N/A,#N/A,TRUE,"Phase 3"}</definedName>
    <definedName name="wrn.testRapport2" hidden="1">{#N/A,#N/A,TRUE,"Main";#N/A,#N/A,TRUE,"Phase 1";#N/A,#N/A,TRUE,"Phase 2";#N/A,#N/A,TRUE,"Phase 3"}</definedName>
    <definedName name="ww" localSheetId="1" hidden="1">{#N/A,#N/A,TRUE,"Main";#N/A,#N/A,TRUE,"Phase 1";#N/A,#N/A,TRUE,"Phase 2";#N/A,#N/A,TRUE,"Phase 3"}</definedName>
    <definedName name="ww" hidden="1">{#N/A,#N/A,TRUE,"Main";#N/A,#N/A,TRUE,"Phase 1";#N/A,#N/A,TRUE,"Phase 2";#N/A,#N/A,TRUE,"Phase 3"}</definedName>
    <definedName name="Year">'[3]07.Link Table'!$B$2:$B$7</definedName>
    <definedName name="Year1">[7]Input!$F$4</definedName>
    <definedName name="Year10">[7]Input!$X$4</definedName>
    <definedName name="Year2">[7]Input!$H$4</definedName>
    <definedName name="Year3">[7]Input!$J$4</definedName>
    <definedName name="Year4">[7]Input!$L$4</definedName>
    <definedName name="Year5">[7]Input!$N$4</definedName>
    <definedName name="Year6">[7]Input!$P$4</definedName>
    <definedName name="Year7">[7]Input!$R$4</definedName>
    <definedName name="Year8">[7]Input!$T$4</definedName>
    <definedName name="Year9">[7]Input!$V$4</definedName>
    <definedName name="李" localSheetId="0">#REF!</definedName>
    <definedName name="李" localSheetId="1">#REF!</definedName>
    <definedName name="李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297" i="5"/>
  <c r="G2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E146" i="4"/>
  <c r="F149" i="4"/>
  <c r="G154" i="4"/>
  <c r="E154" i="4"/>
  <c r="F153" i="4"/>
  <c r="F151" i="4"/>
  <c r="F150" i="4"/>
  <c r="G146" i="4" l="1"/>
</calcChain>
</file>

<file path=xl/sharedStrings.xml><?xml version="1.0" encoding="utf-8"?>
<sst xmlns="http://schemas.openxmlformats.org/spreadsheetml/2006/main" count="4500" uniqueCount="838">
  <si>
    <t>項目</t>
    <phoneticPr fontId="4" type="noConversion"/>
  </si>
  <si>
    <t>項目說明</t>
    <phoneticPr fontId="4" type="noConversion"/>
  </si>
  <si>
    <t>品牌</t>
  </si>
  <si>
    <t>型號</t>
    <phoneticPr fontId="4" type="noConversion"/>
  </si>
  <si>
    <t>數量</t>
  </si>
  <si>
    <t>合約單價</t>
    <phoneticPr fontId="5" type="noConversion"/>
  </si>
  <si>
    <t>小計</t>
    <phoneticPr fontId="5" type="noConversion"/>
  </si>
  <si>
    <t>預估總重量
(僅供參考)</t>
    <phoneticPr fontId="5" type="noConversion"/>
  </si>
  <si>
    <t>承辦人</t>
  </si>
  <si>
    <t>Mobile</t>
  </si>
  <si>
    <t>機房/辦公室</t>
  </si>
  <si>
    <t>資產編號</t>
  </si>
  <si>
    <t>領貨地點</t>
  </si>
  <si>
    <t>領貨樓層</t>
  </si>
  <si>
    <t>備註</t>
  </si>
  <si>
    <t>出售申請單號碼</t>
    <phoneticPr fontId="4" type="noConversion"/>
  </si>
  <si>
    <t>預估可
載運時程</t>
    <phoneticPr fontId="4" type="noConversion"/>
  </si>
  <si>
    <t>出售單
(完成)</t>
    <phoneticPr fontId="4" type="noConversion"/>
  </si>
  <si>
    <t>匯款金額證明scan(未稅)</t>
    <phoneticPr fontId="4" type="noConversion"/>
  </si>
  <si>
    <t>報廢證明
(事業廢棄物清運遞送三聯單)</t>
    <phoneticPr fontId="4" type="noConversion"/>
  </si>
  <si>
    <t>財產目錄編號</t>
  </si>
  <si>
    <t>欄2</t>
  </si>
  <si>
    <t>欄3</t>
  </si>
  <si>
    <t>欄4</t>
  </si>
  <si>
    <t>欄5</t>
  </si>
  <si>
    <t>欄6</t>
  </si>
  <si>
    <t>欄7</t>
  </si>
  <si>
    <t>SMR(範例)</t>
    <phoneticPr fontId="4" type="noConversion"/>
  </si>
  <si>
    <t>SMR 直流供電設備</t>
  </si>
  <si>
    <t>台達電</t>
  </si>
  <si>
    <t>ES48/150-UQA02</t>
  </si>
  <si>
    <t>王俊傑</t>
  </si>
  <si>
    <t>0930-179-898</t>
  </si>
  <si>
    <t>IA(礁溪)</t>
  </si>
  <si>
    <t>FEFM1105240100003</t>
    <phoneticPr fontId="4" type="noConversion"/>
  </si>
  <si>
    <t>宜蘭縣礁溪路 六段84巷旁邊HUB</t>
  </si>
  <si>
    <t>1F</t>
  </si>
  <si>
    <t>範例</t>
    <phoneticPr fontId="4" type="noConversion"/>
  </si>
  <si>
    <t>SMR</t>
    <phoneticPr fontId="4" type="noConversion"/>
  </si>
  <si>
    <t>ES48/1600</t>
    <phoneticPr fontId="4" type="noConversion"/>
  </si>
  <si>
    <t>黃子銘</t>
    <phoneticPr fontId="4" type="noConversion"/>
  </si>
  <si>
    <t>0911-316395</t>
    <phoneticPr fontId="4" type="noConversion"/>
  </si>
  <si>
    <t>DSLS(淡水海纜)</t>
    <phoneticPr fontId="4" type="noConversion"/>
  </si>
  <si>
    <t>NCFM1111240100035</t>
  </si>
  <si>
    <t>新北市淡水區中正路二段202號</t>
    <phoneticPr fontId="4" type="noConversion"/>
  </si>
  <si>
    <t>B1F</t>
    <phoneticPr fontId="4" type="noConversion"/>
  </si>
  <si>
    <t>現場有貨梯、卸貨碼頭</t>
    <phoneticPr fontId="4" type="noConversion"/>
  </si>
  <si>
    <t>SMR</t>
  </si>
  <si>
    <t>ES48/1600</t>
  </si>
  <si>
    <t>黃子銘</t>
  </si>
  <si>
    <t>0911-316395</t>
  </si>
  <si>
    <t>DSLS(淡水海纜)</t>
  </si>
  <si>
    <t>NCFM1111240100036</t>
  </si>
  <si>
    <t>1F</t>
    <phoneticPr fontId="4" type="noConversion"/>
  </si>
  <si>
    <t>現場有貨梯、卸貨碼頭</t>
  </si>
  <si>
    <t>台達DELTA</t>
  </si>
  <si>
    <t>HDS-7200-3200</t>
  </si>
  <si>
    <t>洪國智</t>
  </si>
  <si>
    <t>0926-578-053</t>
  </si>
  <si>
    <t>NCIC內湖IDC</t>
  </si>
  <si>
    <t>NCFM1205240100001</t>
  </si>
  <si>
    <t>台北市內湖區瑞光路468號</t>
  </si>
  <si>
    <t>B2F</t>
  </si>
  <si>
    <t>尚未下線</t>
  </si>
  <si>
    <t>電池</t>
  </si>
  <si>
    <t>SMR電池</t>
  </si>
  <si>
    <t>CSB</t>
  </si>
  <si>
    <t>MU1000S</t>
  </si>
  <si>
    <t>NCFM1205240200007</t>
  </si>
  <si>
    <t>NCFM1205240200009</t>
  </si>
  <si>
    <t>NCFM1205240200012</t>
  </si>
  <si>
    <t>NCFM1205240200013</t>
  </si>
  <si>
    <t>LTM4F-1</t>
    <phoneticPr fontId="4" type="noConversion"/>
  </si>
  <si>
    <t>LTM 設備</t>
    <phoneticPr fontId="4" type="noConversion"/>
  </si>
  <si>
    <t>Socomec</t>
    <phoneticPr fontId="4" type="noConversion"/>
  </si>
  <si>
    <t>STATYS Cabinet 400A</t>
    <phoneticPr fontId="4" type="noConversion"/>
  </si>
  <si>
    <t>吳承霖</t>
  </si>
  <si>
    <t>0933-822-699</t>
  </si>
  <si>
    <t>NH220機房</t>
  </si>
  <si>
    <t>NCFM1111230100055</t>
  </si>
  <si>
    <t>台北市內湖區港墘路220號</t>
    <phoneticPr fontId="4" type="noConversion"/>
  </si>
  <si>
    <t>4F</t>
    <phoneticPr fontId="4" type="noConversion"/>
  </si>
  <si>
    <t>LTM4F-2</t>
  </si>
  <si>
    <t>NCFM1111230100056</t>
    <phoneticPr fontId="4" type="noConversion"/>
  </si>
  <si>
    <t>CWP-04</t>
    <phoneticPr fontId="4" type="noConversion"/>
  </si>
  <si>
    <t>冷卻水泵浦</t>
    <phoneticPr fontId="4" type="noConversion"/>
  </si>
  <si>
    <t>大同TATUNG</t>
    <phoneticPr fontId="4" type="noConversion"/>
  </si>
  <si>
    <t>25HP</t>
    <phoneticPr fontId="4" type="noConversion"/>
  </si>
  <si>
    <t>NCFM1111261200019</t>
    <phoneticPr fontId="4" type="noConversion"/>
  </si>
  <si>
    <t>RF</t>
    <phoneticPr fontId="4" type="noConversion"/>
  </si>
  <si>
    <t>CWP-05</t>
  </si>
  <si>
    <t>良機</t>
    <phoneticPr fontId="4" type="noConversion"/>
  </si>
  <si>
    <t>NCFM1111261200028</t>
    <phoneticPr fontId="4" type="noConversion"/>
  </si>
  <si>
    <t>CHP-05</t>
    <phoneticPr fontId="4" type="noConversion"/>
  </si>
  <si>
    <t>冰水泵浦</t>
    <phoneticPr fontId="4" type="noConversion"/>
  </si>
  <si>
    <t>30HP</t>
    <phoneticPr fontId="4" type="noConversion"/>
  </si>
  <si>
    <t>NCFM1111261200027</t>
    <phoneticPr fontId="4" type="noConversion"/>
  </si>
  <si>
    <t>財產目錄編號</t>
    <phoneticPr fontId="4" type="noConversion"/>
  </si>
  <si>
    <t>COST</t>
    <phoneticPr fontId="4" type="noConversion"/>
  </si>
  <si>
    <t>NBV</t>
    <phoneticPr fontId="4" type="noConversion"/>
  </si>
  <si>
    <t>預估NBV為0日期</t>
    <phoneticPr fontId="4" type="noConversion"/>
  </si>
  <si>
    <t>YUASA</t>
  </si>
  <si>
    <t>UXH-100-12FR</t>
  </si>
  <si>
    <t>林重新</t>
  </si>
  <si>
    <t>0936-105-165</t>
  </si>
  <si>
    <t>NK ROC C3</t>
  </si>
  <si>
    <t>APFM2405230200006</t>
  </si>
  <si>
    <t>臺北市南港區三重路19-5號</t>
  </si>
  <si>
    <t>地下一樓停車場</t>
  </si>
  <si>
    <t>南港 C3 ROC-電力室_UPS-1&amp;4 BATT.04</t>
  </si>
  <si>
    <t>721100000918-0</t>
    <phoneticPr fontId="4" type="noConversion"/>
  </si>
  <si>
    <t>APFM2405230200007</t>
  </si>
  <si>
    <t>南港 C3 ROC-電力室_UPS-1&amp;4 BATT.05</t>
  </si>
  <si>
    <t>APFM2405230200004</t>
  </si>
  <si>
    <t>南港 C3 ROC-電力室_UPS-1&amp;4 BATT.02</t>
  </si>
  <si>
    <t>APFM2405230200005</t>
  </si>
  <si>
    <t>南港 C3 ROC-電力室_UPS-1&amp;4 BATT.03</t>
  </si>
  <si>
    <t>APFM2405230200003</t>
  </si>
  <si>
    <t>南港 C3 ROC-電力室_UPS-1&amp;4 BATT.01</t>
  </si>
  <si>
    <t>HRL12540W FR</t>
  </si>
  <si>
    <t>NK ROC C8</t>
  </si>
  <si>
    <t>APFM2406230200001</t>
  </si>
  <si>
    <t>南港 C8 ROC-8E-電力室_UPS-3 BATT.#1</t>
  </si>
  <si>
    <t>885000000042-0</t>
    <phoneticPr fontId="4" type="noConversion"/>
  </si>
  <si>
    <t>APFM2406230200002</t>
  </si>
  <si>
    <t>南港 C8 ROC-8E-電力室_UPS-3 BATT.#2</t>
  </si>
  <si>
    <t>APFM2406230200003</t>
  </si>
  <si>
    <t>南港 C8 ROC-8E-電力室_UPS-3 BATT.#3</t>
  </si>
  <si>
    <t>APFM2406230200004</t>
  </si>
  <si>
    <t>南港 C8 ROC-8E-電力室_UPS-3 BATT.#4</t>
  </si>
  <si>
    <t>APFM2406230200005</t>
  </si>
  <si>
    <t>南港 C8 ROC-8E-電力室_UPS-3 BATT.#5</t>
  </si>
  <si>
    <t>APFM2406230200006</t>
  </si>
  <si>
    <t>南港 C8 ROC-8E-電力室_UPS-4 BATT.#1</t>
  </si>
  <si>
    <t>885000000043-0</t>
    <phoneticPr fontId="4" type="noConversion"/>
  </si>
  <si>
    <t>APFM2406230200007</t>
  </si>
  <si>
    <t>南港 C8 ROC-8E-電力室_UPS-4 BATT.#2</t>
  </si>
  <si>
    <t>APFM2406230200008</t>
  </si>
  <si>
    <t>南港 C8 ROC-8E-電力室_UPS-4 BATT.#3</t>
  </si>
  <si>
    <t>APFM2406230200009</t>
  </si>
  <si>
    <t>APFM2406260500032</t>
  </si>
  <si>
    <t>GNB</t>
  </si>
  <si>
    <t>100A-23</t>
  </si>
  <si>
    <t>NK ROC D3</t>
  </si>
  <si>
    <t>APFM2404240200018</t>
  </si>
  <si>
    <t>台北市南港區三重路19-2號3樓</t>
  </si>
  <si>
    <t>電力室一</t>
  </si>
  <si>
    <t>SMR2 BATT.#1</t>
  </si>
  <si>
    <t>385000000138-0</t>
    <phoneticPr fontId="4" type="noConversion"/>
  </si>
  <si>
    <t>APFM2404240200019</t>
  </si>
  <si>
    <t>SMR2 BATT.#2</t>
  </si>
  <si>
    <t>APFM2404240200020</t>
  </si>
  <si>
    <t>SMR2 BATT.#3</t>
  </si>
  <si>
    <t>APFM2404240200021</t>
  </si>
  <si>
    <t>SMR2 BATT.#4</t>
  </si>
  <si>
    <t>APFM2404240200022</t>
  </si>
  <si>
    <t>SMR2 BATT.#5</t>
  </si>
  <si>
    <t>APFM2404240200023</t>
  </si>
  <si>
    <t>SMR2 BATT.#6</t>
  </si>
  <si>
    <t>APFM2404240200024</t>
  </si>
  <si>
    <t>SMR2 BATT.#7</t>
  </si>
  <si>
    <t>APFM2404240200025</t>
  </si>
  <si>
    <t>SMR2 BATT.#8</t>
  </si>
  <si>
    <t>BC</t>
  </si>
  <si>
    <t>BC-2V-1500T</t>
  </si>
  <si>
    <t>APFM2406240200004</t>
  </si>
  <si>
    <t>南港 C8 ROC-8E-SMR機房_SMR5 BATT.01</t>
  </si>
  <si>
    <t>385000000098-0</t>
    <phoneticPr fontId="4" type="noConversion"/>
  </si>
  <si>
    <t>APFM2406240200005</t>
  </si>
  <si>
    <t>南港 C8 ROC-8E-SMR機房_SMR5 BATT.02</t>
  </si>
  <si>
    <t>APFM2406240200006</t>
  </si>
  <si>
    <t>南港 C8 ROC-8E-SMR機房_SMR6 BATT.01</t>
  </si>
  <si>
    <t>385000000099-0</t>
  </si>
  <si>
    <t>APFM2406240200007</t>
  </si>
  <si>
    <t>南港 C8 ROC-8E-SMR機房_SMR6 BATT.02</t>
  </si>
  <si>
    <t>C&amp;D</t>
  </si>
  <si>
    <t>UPS12-700MRXF</t>
  </si>
  <si>
    <t>APFM2406230200016</t>
  </si>
  <si>
    <t>臺北市南港區三重路19-2號地下停車場</t>
  </si>
  <si>
    <t>南港 C8 ROC-8W-M區(捕夢網)_UPS B3 BATT.01</t>
  </si>
  <si>
    <t>385000000168-0</t>
    <phoneticPr fontId="4" type="noConversion"/>
  </si>
  <si>
    <t>APFM2406230200015</t>
  </si>
  <si>
    <t>南港 C8 ROC-8W-M區(捕夢網)_UPS B2 BATT.01</t>
  </si>
  <si>
    <t>APFM2406230200014</t>
  </si>
  <si>
    <t>南港 C8 ROC-8W-M區(捕夢網)_UPS B1 BATT.0</t>
  </si>
  <si>
    <t>APFM2406230200013</t>
  </si>
  <si>
    <t>南港 C8 ROC-8W-M區(捕夢網)_UPS B1 BATT.01</t>
  </si>
  <si>
    <t>APFM2406240200008</t>
  </si>
  <si>
    <t>台北市南港區三重路19-5號8樓</t>
  </si>
  <si>
    <t>電力室</t>
  </si>
  <si>
    <t>南港 C8 ROC-8E-電力室_SMR1 BATT.01</t>
  </si>
  <si>
    <t>721100000453-0</t>
    <phoneticPr fontId="4" type="noConversion"/>
  </si>
  <si>
    <t>APFM2406240200012</t>
  </si>
  <si>
    <t>台北市南港區三重路19-6號8樓</t>
  </si>
  <si>
    <t>南港 C8 ROC-8W-電力室_SMR2 BATT.03</t>
  </si>
  <si>
    <t>APFM2406240200011</t>
  </si>
  <si>
    <t>南港 C8 ROC-8W-電力室_SMR2 BATT.02</t>
  </si>
  <si>
    <t>APFM2406240200009</t>
  </si>
  <si>
    <t>南港 C8 ROC-8E-電力室_SMR1 BATT.02</t>
  </si>
  <si>
    <t>APFM2406240200013</t>
  </si>
  <si>
    <t>南港 C8 ROC-8W-電力室_SMR2 BATT.04</t>
  </si>
  <si>
    <t>APFM2406240200010</t>
  </si>
  <si>
    <t>南港 C8 ROC-8W-電力室_SMR2 BATT.01</t>
  </si>
  <si>
    <t>UPS 不斷電設備</t>
  </si>
  <si>
    <t>NEWAVE</t>
  </si>
  <si>
    <t>Conceptpower DPA</t>
  </si>
  <si>
    <t>APFM2405230100001</t>
  </si>
  <si>
    <t>南港 C3 ROC-電力室_UPS-1</t>
  </si>
  <si>
    <t>雜項</t>
    <phoneticPr fontId="4" type="noConversion"/>
  </si>
  <si>
    <t>N/A</t>
    <phoneticPr fontId="4" type="noConversion"/>
  </si>
  <si>
    <t>現場張貼APT財目於會計系統找不到(85000000079-0)</t>
    <phoneticPr fontId="4" type="noConversion"/>
  </si>
  <si>
    <t>APFM2405230100002</t>
  </si>
  <si>
    <t>南港 C3 ROC-電力室_UPS-4</t>
  </si>
  <si>
    <t>現場張貼APT財目於會計系統找不到(385000000123-1)</t>
    <phoneticPr fontId="4" type="noConversion"/>
  </si>
  <si>
    <t>氣冷主機</t>
  </si>
  <si>
    <t>東元/TECO</t>
  </si>
  <si>
    <t>PU0303SKD渦捲式</t>
  </si>
  <si>
    <t>APFM2405260200001</t>
  </si>
  <si>
    <t>南港 C3 ROC-空調機房_AC1(鋼瓶室外)
設備已大部分解出售物品以現場物品為主</t>
  </si>
  <si>
    <t>885000000785-0</t>
    <phoneticPr fontId="4" type="noConversion"/>
  </si>
  <si>
    <t>APFM2406260200008</t>
  </si>
  <si>
    <t>南港 C8 ROC-8W-空調機房_AC3(V區側)
設備已大部分解出售物品以現場物品為主</t>
  </si>
  <si>
    <t>UPS交流不斷電機組</t>
  </si>
  <si>
    <t>SOCOMEC</t>
  </si>
  <si>
    <t>500KVA</t>
  </si>
  <si>
    <t>蔣忞</t>
    <phoneticPr fontId="4" type="noConversion"/>
  </si>
  <si>
    <t>0939-071-329</t>
    <phoneticPr fontId="4" type="noConversion"/>
  </si>
  <si>
    <t>安康IDC</t>
    <phoneticPr fontId="4" type="noConversion"/>
  </si>
  <si>
    <t>FEFM1305230100001</t>
  </si>
  <si>
    <t>台北市內湖區安康路268號</t>
    <phoneticPr fontId="4" type="noConversion"/>
  </si>
  <si>
    <t>BF</t>
    <phoneticPr fontId="4" type="noConversion"/>
  </si>
  <si>
    <t>500kVA</t>
  </si>
  <si>
    <t>蔣忞</t>
  </si>
  <si>
    <t>0939-071-329</t>
  </si>
  <si>
    <t>安康IDC</t>
  </si>
  <si>
    <t>FEFM1305230100002</t>
  </si>
  <si>
    <t>BF</t>
  </si>
  <si>
    <t>FEFM1305230100003</t>
  </si>
  <si>
    <t>FEFM1305230100004</t>
  </si>
  <si>
    <t>冷卻水泵浦</t>
  </si>
  <si>
    <t>不詳待查</t>
  </si>
  <si>
    <t>LF50123</t>
  </si>
  <si>
    <t>FEFM1711261100001</t>
  </si>
  <si>
    <t>FEFM1711261100002</t>
  </si>
  <si>
    <t>冰水泵浦</t>
  </si>
  <si>
    <t>FEFM1711261200001</t>
  </si>
  <si>
    <t>FEFM1711261200002</t>
  </si>
  <si>
    <t>UPS 電池組</t>
  </si>
  <si>
    <t xml:space="preserve">FXH100-12I FR </t>
  </si>
  <si>
    <t>FEFM1802230200001</t>
  </si>
  <si>
    <t>FEFM1802230200002</t>
  </si>
  <si>
    <t>FEFM1802230200003</t>
  </si>
  <si>
    <t>FEFM1802230200004</t>
  </si>
  <si>
    <t>FXH100-12I FR</t>
  </si>
  <si>
    <t>FEFM2508230200009</t>
  </si>
  <si>
    <t>FEFM2508230200010</t>
  </si>
  <si>
    <t>FEFM2508230200011</t>
  </si>
  <si>
    <t>FEFM2508230200012</t>
  </si>
  <si>
    <t>EBARA</t>
  </si>
  <si>
    <t>KEFM1207261100001</t>
  </si>
  <si>
    <t>ASTRA</t>
  </si>
  <si>
    <t>7.5 kw / 10HP</t>
  </si>
  <si>
    <t>KEFM1702261200001</t>
  </si>
  <si>
    <t>NCFM1402210200008</t>
  </si>
  <si>
    <t>NCFM1402210200009</t>
  </si>
  <si>
    <t>空調箱</t>
  </si>
  <si>
    <t>EMERSON</t>
  </si>
  <si>
    <t>空調(水冷)</t>
  </si>
  <si>
    <t>NCFM1402260500003</t>
  </si>
  <si>
    <t>NCFM1402260500004</t>
  </si>
  <si>
    <t>200KVA</t>
  </si>
  <si>
    <t>陳敬忠</t>
  </si>
  <si>
    <t>0955-249-851</t>
  </si>
  <si>
    <t>台中DU機房</t>
  </si>
  <si>
    <t>NCFM1504230100001</t>
  </si>
  <si>
    <t>台中市工業區34路25-1號</t>
  </si>
  <si>
    <t>NCFM1504230100002</t>
  </si>
  <si>
    <t>400AH</t>
  </si>
  <si>
    <t>NCFM1506240200001</t>
  </si>
  <si>
    <t>NCFM1506240200002</t>
  </si>
  <si>
    <t>NCFM1711240200009</t>
  </si>
  <si>
    <t>NCFM1711240200010</t>
  </si>
  <si>
    <t>NPA100-12I</t>
  </si>
  <si>
    <t>NCFM1911230200001</t>
  </si>
  <si>
    <t>NCFM1911230200002</t>
  </si>
  <si>
    <t>空調設備</t>
  </si>
  <si>
    <t>冰水主機</t>
  </si>
  <si>
    <t>開利</t>
  </si>
  <si>
    <t>280RT</t>
  </si>
  <si>
    <t>陳宥銘</t>
  </si>
  <si>
    <t xml:space="preserve">0936-291-839 </t>
  </si>
  <si>
    <t>台中太平 MSC 1F</t>
  </si>
  <si>
    <t>FEFM0804260100010</t>
  </si>
  <si>
    <t>台中市太平區永平路3段85號</t>
  </si>
  <si>
    <t>FEFM0804260100011</t>
  </si>
  <si>
    <t>新新</t>
  </si>
  <si>
    <t>20HP</t>
  </si>
  <si>
    <t>FEFM0804261200039</t>
  </si>
  <si>
    <t>FEFM0804261200014</t>
  </si>
  <si>
    <t>30HP</t>
  </si>
  <si>
    <t>FEFM0804261100037</t>
  </si>
  <si>
    <t>FEFM0804261100010</t>
  </si>
  <si>
    <t>分離式冷氣</t>
  </si>
  <si>
    <t>詮恩</t>
  </si>
  <si>
    <t>4353YLJ4F/5RT</t>
  </si>
  <si>
    <t>台中太平 IDC</t>
  </si>
  <si>
    <t>NCFM1111260400072</t>
  </si>
  <si>
    <t>NCFM1111260400073</t>
  </si>
  <si>
    <t>NPA-100-12I FR</t>
  </si>
  <si>
    <t>NCFM1910230200002</t>
  </si>
  <si>
    <t>NCFM1910230200003</t>
  </si>
  <si>
    <t>NCFM1910230200004</t>
  </si>
  <si>
    <t>NCFM1910230200005</t>
  </si>
  <si>
    <t>PU0403SKJ渦捲式</t>
  </si>
  <si>
    <t>黃嘉平</t>
  </si>
  <si>
    <t>0906-518-666</t>
  </si>
  <si>
    <t>ROC-台北車站</t>
  </si>
  <si>
    <t>APFM2403260200001</t>
  </si>
  <si>
    <t>台北市中正區北平西路3號3樓</t>
  </si>
  <si>
    <t>RF</t>
  </si>
  <si>
    <t>主機已拆解，須重6F上頂樓，挑高2層</t>
  </si>
  <si>
    <t>APFM2403260200002</t>
  </si>
  <si>
    <t>PU0303KD渦捲式</t>
  </si>
  <si>
    <t>APFM2403260200003</t>
  </si>
  <si>
    <t>APFM2403260200005</t>
  </si>
  <si>
    <t>亞力</t>
  </si>
  <si>
    <t>50kVA</t>
  </si>
  <si>
    <t>APFM2403230100004</t>
  </si>
  <si>
    <t>3F電氣室內</t>
  </si>
  <si>
    <t>已下線，主電源已關閉</t>
  </si>
  <si>
    <t>GP12400</t>
  </si>
  <si>
    <t>APFM2403230100005</t>
  </si>
  <si>
    <t>盈正豫順</t>
  </si>
  <si>
    <t>10kVA</t>
  </si>
  <si>
    <t>APFM2403230100006</t>
  </si>
  <si>
    <t>Gp12260</t>
  </si>
  <si>
    <t>HVAC 空調設備</t>
  </si>
  <si>
    <t>大同TATUNG</t>
  </si>
  <si>
    <t>15HP</t>
  </si>
  <si>
    <t>APFM2403261100002</t>
  </si>
  <si>
    <t>已拆解，須重6F上頂樓，挑高2層</t>
  </si>
  <si>
    <t>永大</t>
  </si>
  <si>
    <t>10HP</t>
  </si>
  <si>
    <t>APFM2403261200003</t>
  </si>
  <si>
    <t>APFM2403261200004</t>
  </si>
  <si>
    <t>江軍瀚</t>
  </si>
  <si>
    <t>0909-315-439</t>
  </si>
  <si>
    <t>PC326</t>
  </si>
  <si>
    <t>NCFM1512240200010</t>
  </si>
  <si>
    <t>新北市板橋區四川路一段334號</t>
  </si>
  <si>
    <t>1F 冰機機房</t>
  </si>
  <si>
    <t>SMR2
BATT.01</t>
  </si>
  <si>
    <t>SMR2
BATT.02</t>
  </si>
  <si>
    <t>SMR2
BATT.03</t>
  </si>
  <si>
    <t>NCFM1709240200004</t>
  </si>
  <si>
    <t>SMR2
BATT.04</t>
  </si>
  <si>
    <t>NCFM1812230200001</t>
  </si>
  <si>
    <t>UPS-C2
BATT.01</t>
  </si>
  <si>
    <t>NCFM1812230200002</t>
  </si>
  <si>
    <t>UPS-C2
BATT.02</t>
  </si>
  <si>
    <t>NCFM1812230200003</t>
  </si>
  <si>
    <t>UPS-C2
BATT.03</t>
  </si>
  <si>
    <t>TRANE(CGWP-100)</t>
  </si>
  <si>
    <t>李柳橡</t>
  </si>
  <si>
    <t>0989-315-712</t>
  </si>
  <si>
    <t>WK MSC</t>
  </si>
  <si>
    <t>FEFM1005260100003</t>
  </si>
  <si>
    <t>新北市五股區成泰路一段99號</t>
  </si>
  <si>
    <t>RTWA080YD01COCOWN / 80 RT</t>
  </si>
  <si>
    <t>FEFM0804260100001</t>
  </si>
  <si>
    <t>FEFM1505240200001</t>
  </si>
  <si>
    <t>FEFM1505240200002</t>
  </si>
  <si>
    <t>FEFM1505240200003</t>
  </si>
  <si>
    <t>FEFM1505240200004</t>
  </si>
  <si>
    <t>FEFM1505240200005</t>
  </si>
  <si>
    <t>FEFM1505240200006</t>
  </si>
  <si>
    <t>ENERSYS</t>
  </si>
  <si>
    <t>6VM1000</t>
  </si>
  <si>
    <t>FEFM1505240200011</t>
  </si>
  <si>
    <t>FEFM1505240200012</t>
  </si>
  <si>
    <t>FEFM1505240200013</t>
  </si>
  <si>
    <t>FEFM1505240200016</t>
  </si>
  <si>
    <t>MU1000</t>
  </si>
  <si>
    <t>FEFM1606240200001</t>
  </si>
  <si>
    <t>臺北市信義區永吉路127巷26號1F</t>
  </si>
  <si>
    <t>FEFM1606240200002</t>
  </si>
  <si>
    <t>Super safe</t>
  </si>
  <si>
    <t>VM-500AH2V</t>
  </si>
  <si>
    <t>YL(宜蘭)</t>
  </si>
  <si>
    <t>FEFM1307240200004</t>
  </si>
  <si>
    <t>宜蘭縣宜蘭市神農路一段1號</t>
  </si>
  <si>
    <t>7F</t>
  </si>
  <si>
    <t>現場有客梯</t>
  </si>
  <si>
    <t>立菱</t>
  </si>
  <si>
    <t>16RT</t>
  </si>
  <si>
    <t>NO(內湖HQ)</t>
  </si>
  <si>
    <t>FEFM0804260100079</t>
  </si>
  <si>
    <t>台北市瑞光路466-476號</t>
  </si>
  <si>
    <t>現場有貨梯</t>
  </si>
  <si>
    <t>FEFM0804260100080</t>
  </si>
  <si>
    <t>FEFM0804260100081</t>
  </si>
  <si>
    <t>無資編</t>
  </si>
  <si>
    <t>小計</t>
    <phoneticPr fontId="4" type="noConversion"/>
  </si>
  <si>
    <t>項目</t>
    <phoneticPr fontId="5" type="noConversion"/>
  </si>
  <si>
    <t>平均單價</t>
    <phoneticPr fontId="4" type="noConversion"/>
  </si>
  <si>
    <t>報價小計</t>
    <phoneticPr fontId="4" type="noConversion"/>
  </si>
  <si>
    <t>預估KG</t>
    <phoneticPr fontId="5" type="noConversion"/>
  </si>
  <si>
    <t>SMR/UPS</t>
    <phoneticPr fontId="5" type="noConversion"/>
  </si>
  <si>
    <t>電池</t>
    <phoneticPr fontId="5" type="noConversion"/>
  </si>
  <si>
    <t>空調設備</t>
    <phoneticPr fontId="5" type="noConversion"/>
  </si>
  <si>
    <t>緊急發電機</t>
    <phoneticPr fontId="5" type="noConversion"/>
  </si>
  <si>
    <t>其他雜項</t>
    <phoneticPr fontId="5" type="noConversion"/>
  </si>
  <si>
    <t>總計</t>
    <phoneticPr fontId="4" type="noConversion"/>
  </si>
  <si>
    <t>電話類</t>
    <phoneticPr fontId="4" type="noConversion"/>
  </si>
  <si>
    <t>數位話機</t>
    <phoneticPr fontId="4" type="noConversion"/>
  </si>
  <si>
    <t>AVAYA</t>
  </si>
  <si>
    <t>2410</t>
  </si>
  <si>
    <t>Lee, Jason 李宗憲</t>
  </si>
  <si>
    <t>0936035620</t>
    <phoneticPr fontId="4" type="noConversion"/>
  </si>
  <si>
    <t>內湖468</t>
  </si>
  <si>
    <t>FEVN0812000000119</t>
  </si>
  <si>
    <t>FET</t>
  </si>
  <si>
    <t>VNS-內湖庫房(NH468號)(瑞光路468號)</t>
    <phoneticPr fontId="4" type="noConversion"/>
  </si>
  <si>
    <t>FEVN0812000000188</t>
  </si>
  <si>
    <t>FEVN0812000000228</t>
  </si>
  <si>
    <t>6416D+</t>
    <phoneticPr fontId="7" type="noConversion"/>
  </si>
  <si>
    <t>VN0003PBX64160232</t>
  </si>
  <si>
    <t>6416D+</t>
  </si>
  <si>
    <t>VN0003PBX64160305</t>
  </si>
  <si>
    <t>VN0003PBX64160341</t>
  </si>
  <si>
    <t>VN0003PBX64160417</t>
  </si>
  <si>
    <t>VN0003PBX64160503</t>
  </si>
  <si>
    <t>VN0003PBX64160530</t>
  </si>
  <si>
    <t>VN0003PBX64160813</t>
  </si>
  <si>
    <t>VN0004PBX64160867</t>
  </si>
  <si>
    <t>VN0010PBX64160948</t>
  </si>
  <si>
    <t>VN0103PBX64161001</t>
  </si>
  <si>
    <t>VN0105PBX64161016</t>
  </si>
  <si>
    <t>VN0105PBX64161053</t>
  </si>
  <si>
    <t>VN0105PBX64161057</t>
  </si>
  <si>
    <t>8410D</t>
  </si>
  <si>
    <t>VN9810PBX84100333</t>
  </si>
  <si>
    <t>VN9907PBX84100531</t>
  </si>
  <si>
    <t>Huang, Irene 黃以淳</t>
    <phoneticPr fontId="4" type="noConversion"/>
  </si>
  <si>
    <t>0938048509</t>
    <phoneticPr fontId="4" type="noConversion"/>
  </si>
  <si>
    <t>台中 Office</t>
  </si>
  <si>
    <t>VN9703PBX84100970</t>
  </si>
  <si>
    <t>VNS-台中辦公室9樓庫房(忠明南路138號)</t>
    <phoneticPr fontId="4" type="noConversion"/>
  </si>
  <si>
    <t>VN9703PBX84101003</t>
  </si>
  <si>
    <t>VN9703PBX84101025</t>
  </si>
  <si>
    <t>VN9703PBX84101060</t>
  </si>
  <si>
    <t>VN9703PBX84101092</t>
  </si>
  <si>
    <t>VN9703PBX84101093</t>
  </si>
  <si>
    <t>VN9703PBX84101094</t>
  </si>
  <si>
    <t>VN9703PBX84101101</t>
  </si>
  <si>
    <t>9620</t>
  </si>
  <si>
    <t>FEVN1210000000023</t>
  </si>
  <si>
    <t>FEVN1008000000040</t>
  </si>
  <si>
    <t>FET</t>
    <phoneticPr fontId="4" type="noConversion"/>
  </si>
  <si>
    <t>1608</t>
  </si>
  <si>
    <t>FEVN1411000000003</t>
  </si>
  <si>
    <t>FEVN1605000000043</t>
  </si>
  <si>
    <t>FEVN1605000000045</t>
  </si>
  <si>
    <t>FEVN1605000000051</t>
  </si>
  <si>
    <t>FEVN1605000000052</t>
  </si>
  <si>
    <t>FEVN1605000000054</t>
  </si>
  <si>
    <t>FEVN1605000000055</t>
  </si>
  <si>
    <t>FEVN1605000000056</t>
  </si>
  <si>
    <t>FEVN1605000000058</t>
  </si>
  <si>
    <t>FEVN1605000000062</t>
  </si>
  <si>
    <t>1616</t>
  </si>
  <si>
    <t>FEVN1812000000193</t>
  </si>
  <si>
    <t>4612</t>
  </si>
  <si>
    <t>VN0105PBX46120028</t>
  </si>
  <si>
    <t>VN0105PBX46120066</t>
  </si>
  <si>
    <t>VN0105PBX46120137</t>
  </si>
  <si>
    <t>4610</t>
  </si>
  <si>
    <t>VN031132135000004</t>
  </si>
  <si>
    <t>VN040832135000019</t>
  </si>
  <si>
    <t>VN040832135000022</t>
  </si>
  <si>
    <t>VN040832135000029</t>
  </si>
  <si>
    <t>VN041032135000001</t>
  </si>
  <si>
    <t>VN041032135000006</t>
  </si>
  <si>
    <t>VN041032135000007</t>
  </si>
  <si>
    <t>VN050702135000003</t>
  </si>
  <si>
    <t>VN050702135000006</t>
  </si>
  <si>
    <t>VN050702135000011</t>
  </si>
  <si>
    <t>VN050702135000017</t>
  </si>
  <si>
    <t>VN050702135000026</t>
  </si>
  <si>
    <t>VN050702135000028</t>
  </si>
  <si>
    <t>VN071002135000003</t>
  </si>
  <si>
    <t>VN071002135000010</t>
  </si>
  <si>
    <t>VN071002135000045</t>
  </si>
  <si>
    <t>主機板/卡板</t>
    <phoneticPr fontId="4" type="noConversion"/>
  </si>
  <si>
    <t>AVAYA</t>
    <phoneticPr fontId="7" type="noConversion"/>
  </si>
  <si>
    <t>TN747B</t>
    <phoneticPr fontId="7" type="noConversion"/>
  </si>
  <si>
    <t>VN9703PBX747B0052</t>
  </si>
  <si>
    <t>TN747B</t>
  </si>
  <si>
    <t>VN9703PBX747B0053</t>
  </si>
  <si>
    <t>VN9703PBX747B0054</t>
  </si>
  <si>
    <t>VN9703PBX747B0055</t>
  </si>
  <si>
    <t>VN9703PBX747B0056</t>
  </si>
  <si>
    <t>VN9703PBX747B0057</t>
  </si>
  <si>
    <t>VN9703PBX747B0061</t>
  </si>
  <si>
    <t>VN9703PBX747B0062</t>
  </si>
  <si>
    <t>VN9703PBX747B0065</t>
  </si>
  <si>
    <t>VN9703PBX747B0066</t>
  </si>
  <si>
    <t>TN753</t>
  </si>
  <si>
    <t>VN9703PBX07530010</t>
  </si>
  <si>
    <t>VN9703PBX07530011</t>
  </si>
  <si>
    <t>VN9703PBX07530012</t>
  </si>
  <si>
    <t>TN767E</t>
    <phoneticPr fontId="7" type="noConversion"/>
  </si>
  <si>
    <t>VN040632124000004</t>
  </si>
  <si>
    <t>1416</t>
  </si>
  <si>
    <t>Hsieh, Phoebe 謝姈君</t>
  </si>
  <si>
    <t>0927171044</t>
    <phoneticPr fontId="4" type="noConversion"/>
  </si>
  <si>
    <t>板橋TPKC Office</t>
  </si>
  <si>
    <t>FEVN1310000000144</t>
  </si>
  <si>
    <t>VNS-板橋326庫房(四川路1段326號)</t>
    <phoneticPr fontId="4" type="noConversion"/>
  </si>
  <si>
    <t>FEVN1310000000150</t>
  </si>
  <si>
    <t>FEVN1312000000013</t>
  </si>
  <si>
    <t>FEVN1404000000035</t>
  </si>
  <si>
    <t>FEVN1406000000005</t>
  </si>
  <si>
    <t>FEVN1406000000049</t>
  </si>
  <si>
    <t>FEVN1605000000124</t>
  </si>
  <si>
    <t>FEVN1607000000083</t>
  </si>
  <si>
    <t>FEVN1607000000084</t>
  </si>
  <si>
    <t>FEVN2403000000032</t>
  </si>
  <si>
    <t>FEVN2403000000034</t>
  </si>
  <si>
    <t>VN0003PBX64160094</t>
  </si>
  <si>
    <t>FEVN1008000000025</t>
  </si>
  <si>
    <t>FEVN1008000000048</t>
  </si>
  <si>
    <t>FEVN1104000000023</t>
  </si>
  <si>
    <t>FEVN1104000000030</t>
  </si>
  <si>
    <t>FEVN1104000000035</t>
  </si>
  <si>
    <t>FEVN1104000000069</t>
  </si>
  <si>
    <t>FEVN1104000000086</t>
  </si>
  <si>
    <t>FEVN1111000000007</t>
  </si>
  <si>
    <t>FEVN1111000000022</t>
  </si>
  <si>
    <t>FEVN1111000000074</t>
  </si>
  <si>
    <t>FEVN1111000000141</t>
  </si>
  <si>
    <t>FEVN1111000000151</t>
  </si>
  <si>
    <t>FEVN1111000000192</t>
  </si>
  <si>
    <t>FEVN1111000000195</t>
  </si>
  <si>
    <t>FEVN1111000000198</t>
  </si>
  <si>
    <t>FEVN1111000000204</t>
  </si>
  <si>
    <t>FEVN1111000000206</t>
  </si>
  <si>
    <t>FEVN1206000000023</t>
  </si>
  <si>
    <t>FEVN1206000000029</t>
  </si>
  <si>
    <t>FEVN1207000000049</t>
  </si>
  <si>
    <t>FEVN1207000000051</t>
  </si>
  <si>
    <t>FEVN1207000000057</t>
  </si>
  <si>
    <t>FEVN1210000000018</t>
  </si>
  <si>
    <t>FEVN1210000000034</t>
  </si>
  <si>
    <t>FEVN1210000000036</t>
  </si>
  <si>
    <t>9611G</t>
  </si>
  <si>
    <t>FEVN1212000000095</t>
  </si>
  <si>
    <t>FEVN1301000000014</t>
  </si>
  <si>
    <t>FEVN1301000000042</t>
  </si>
  <si>
    <t>FEVN1301000000079</t>
  </si>
  <si>
    <t>FEVN1308000000004</t>
  </si>
  <si>
    <t>FEVN1309000000046</t>
  </si>
  <si>
    <t>FEVN1309000000047</t>
  </si>
  <si>
    <t>FEVN1403000000024</t>
  </si>
  <si>
    <t>FEVN1403000000055</t>
  </si>
  <si>
    <t>FEVN1403000000104</t>
  </si>
  <si>
    <t>FEVN1403000000110</t>
  </si>
  <si>
    <t>FEVN1403000000131</t>
  </si>
  <si>
    <t>FEVN1403000000160</t>
  </si>
  <si>
    <t>FEVN1403000000170</t>
  </si>
  <si>
    <t>FEVN1403000000194</t>
  </si>
  <si>
    <t>FEVN1406000000243</t>
  </si>
  <si>
    <t>FEVN1407000000007</t>
  </si>
  <si>
    <t>FEVN1407000000008</t>
  </si>
  <si>
    <t>FEVN1407000000009</t>
  </si>
  <si>
    <t>FEVN1407000000011</t>
  </si>
  <si>
    <t>FEVN1407000000015</t>
  </si>
  <si>
    <t>FEVN1407000000022</t>
  </si>
  <si>
    <t>FEVN1407000000036</t>
  </si>
  <si>
    <t>FEVN1407000000039</t>
  </si>
  <si>
    <t>FEVN1409000000011</t>
  </si>
  <si>
    <t>FEVN1605000000009</t>
  </si>
  <si>
    <t>FEVN1702000000014</t>
  </si>
  <si>
    <t>FEVN1707000000015</t>
  </si>
  <si>
    <t>FEVN1808000000005</t>
  </si>
  <si>
    <t>J159/J169</t>
  </si>
  <si>
    <t>FEVN2209000000029</t>
  </si>
  <si>
    <t>FEVN2209000000034</t>
  </si>
  <si>
    <t>FEVN2209000000062</t>
  </si>
  <si>
    <t>FEVN2210000000012</t>
  </si>
  <si>
    <t>FEVN2210000000037</t>
  </si>
  <si>
    <t>FEVN1312000000006</t>
  </si>
  <si>
    <t>FEVN1706000000174</t>
  </si>
  <si>
    <t>VN9901PBX84100437</t>
  </si>
  <si>
    <t>Chen, Nomo 陳建宏</t>
  </si>
  <si>
    <t>0987685058</t>
    <phoneticPr fontId="4" type="noConversion"/>
  </si>
  <si>
    <t>高雄臨廣</t>
  </si>
  <si>
    <t>FEVN0909000000198</t>
  </si>
  <si>
    <t>高雄臨廣庫房(新生路248-6號)</t>
    <phoneticPr fontId="4" type="noConversion"/>
  </si>
  <si>
    <t>FEVN1505000000070</t>
  </si>
  <si>
    <t>FEVN1706000000008</t>
  </si>
  <si>
    <t>VN0003PBX84100699</t>
  </si>
  <si>
    <t>VN0004PBX84100811</t>
  </si>
  <si>
    <t>VN0004PBX84100858</t>
  </si>
  <si>
    <t>VN9703PBX84101289</t>
  </si>
  <si>
    <t>VN9802PBX84100012</t>
  </si>
  <si>
    <t>VN9802PBX84100052</t>
  </si>
  <si>
    <t>VN9802PBX84100055</t>
  </si>
  <si>
    <t>VN9802PBX84100059</t>
  </si>
  <si>
    <t>VN9802PBX84100079</t>
  </si>
  <si>
    <t>VN9802PBX84100096</t>
  </si>
  <si>
    <t>VN9802PBX84100104</t>
  </si>
  <si>
    <t>VN9802PBX84100112</t>
  </si>
  <si>
    <t>VN9802PBX84100117</t>
  </si>
  <si>
    <t>VN9810PBX84100167</t>
  </si>
  <si>
    <t>VN9810PBX84100168</t>
  </si>
  <si>
    <t>VN9810PBX84100172</t>
  </si>
  <si>
    <t>VN9810PBX84100183</t>
  </si>
  <si>
    <t>VN9810PBX84100186</t>
  </si>
  <si>
    <t>VN9810PBX84100207</t>
  </si>
  <si>
    <t>VN9810PBX84100228</t>
  </si>
  <si>
    <t>VN9810PBX84100230</t>
  </si>
  <si>
    <t>VN9810PBX84100236</t>
  </si>
  <si>
    <t>VN9810PBX84100237</t>
  </si>
  <si>
    <t>VN9810PBX84100240</t>
  </si>
  <si>
    <t>VN9810PBX84100247</t>
  </si>
  <si>
    <t>VN9810PBX84100250</t>
  </si>
  <si>
    <t>VN9810PBX84100252</t>
  </si>
  <si>
    <t>VN9810PBX84100255</t>
  </si>
  <si>
    <t>FEVN1007000000045</t>
  </si>
  <si>
    <t>FEVN1008000000003</t>
  </si>
  <si>
    <t>FEVN1008000000030</t>
  </si>
  <si>
    <t>FEVN1008000000051</t>
  </si>
  <si>
    <t>FEVN1008000000055</t>
  </si>
  <si>
    <t>FEVN1008000000056</t>
  </si>
  <si>
    <t>FEVN1403000000019</t>
  </si>
  <si>
    <t>FEVN1403000000213</t>
  </si>
  <si>
    <t>FEVN1812000000326</t>
  </si>
  <si>
    <t>FEVN2009000000020</t>
  </si>
  <si>
    <t>電腦類</t>
    <phoneticPr fontId="4" type="noConversion"/>
  </si>
  <si>
    <t>PC(桌上型個人電腦) - Default</t>
  </si>
  <si>
    <t>DELL</t>
  </si>
  <si>
    <t>OPTIPLEX 380</t>
  </si>
  <si>
    <t>Liu, Dalen 劉易霖</t>
  </si>
  <si>
    <t>0927128880</t>
    <phoneticPr fontId="4" type="noConversion"/>
  </si>
  <si>
    <t>內湖220</t>
  </si>
  <si>
    <t>PC240200183</t>
  </si>
  <si>
    <t>APT</t>
  </si>
  <si>
    <t>DS - 內湖239庫房(基湖路239號)</t>
    <phoneticPr fontId="4" type="noConversion"/>
  </si>
  <si>
    <t>PC240200191</t>
  </si>
  <si>
    <t>LCD(液晶螢幕) - Default</t>
  </si>
  <si>
    <t>LENOVO</t>
  </si>
  <si>
    <t>L197wA</t>
  </si>
  <si>
    <t>LC081200496</t>
  </si>
  <si>
    <t>NCIC</t>
  </si>
  <si>
    <t>DS-內湖220庫房(瑞光路220號)</t>
    <phoneticPr fontId="4" type="noConversion"/>
  </si>
  <si>
    <t>Notebook(筆記型電腦) - Default</t>
  </si>
  <si>
    <t>L412</t>
  </si>
  <si>
    <t>NB101100035</t>
  </si>
  <si>
    <t>HP</t>
  </si>
  <si>
    <t>440G1</t>
  </si>
  <si>
    <t>NB180400030</t>
  </si>
  <si>
    <t>ASUS</t>
  </si>
  <si>
    <t>P5430UA</t>
  </si>
  <si>
    <t>NB210700064</t>
  </si>
  <si>
    <t>Notebook(筆記型電腦) - 特規</t>
  </si>
  <si>
    <t>MSI</t>
  </si>
  <si>
    <t>WF66</t>
  </si>
  <si>
    <t>NB210800009</t>
  </si>
  <si>
    <t>HSN-141C-5</t>
  </si>
  <si>
    <t>NB240200002</t>
  </si>
  <si>
    <t>Thinpad L14</t>
  </si>
  <si>
    <t>NB240200005</t>
  </si>
  <si>
    <t>ACER</t>
  </si>
  <si>
    <t>TMP249</t>
  </si>
  <si>
    <t>NB240200012</t>
  </si>
  <si>
    <t>N16Q1</t>
  </si>
  <si>
    <t>NB240200014</t>
  </si>
  <si>
    <t>400G2</t>
  </si>
  <si>
    <t>PC240200108</t>
  </si>
  <si>
    <t>M900TA</t>
  </si>
  <si>
    <t>PC240200169</t>
  </si>
  <si>
    <t>RNB14080158</t>
  </si>
  <si>
    <t>RNB14080173</t>
  </si>
  <si>
    <t>440G2</t>
  </si>
  <si>
    <t>RNB14080213</t>
  </si>
  <si>
    <t>VW193D</t>
  </si>
  <si>
    <t>LC100100033</t>
  </si>
  <si>
    <t>DS - 內湖庫房(瑞光路468號)</t>
    <phoneticPr fontId="4" type="noConversion"/>
  </si>
  <si>
    <t>LC100900014</t>
  </si>
  <si>
    <t>V193W</t>
  </si>
  <si>
    <t>LC110100006</t>
  </si>
  <si>
    <t>VIEWSONIC</t>
  </si>
  <si>
    <t>VA1948M</t>
  </si>
  <si>
    <t>LC110600032</t>
  </si>
  <si>
    <t>LC111200004</t>
  </si>
  <si>
    <t>VP279N</t>
  </si>
  <si>
    <t>LC171100001</t>
  </si>
  <si>
    <t>4420S</t>
  </si>
  <si>
    <t>NB100800051</t>
  </si>
  <si>
    <t>L420</t>
  </si>
  <si>
    <t>NB111200031</t>
  </si>
  <si>
    <t>LENOVO</t>
    <phoneticPr fontId="4" type="noConversion"/>
  </si>
  <si>
    <t>M71E SFF</t>
  </si>
  <si>
    <t>PC110600058</t>
  </si>
  <si>
    <t>PC240200102</t>
  </si>
  <si>
    <t>PC240200116</t>
  </si>
  <si>
    <t>PC240200122</t>
  </si>
  <si>
    <t>D520MT</t>
  </si>
  <si>
    <t>PC240200123</t>
  </si>
  <si>
    <t>PC240200124</t>
  </si>
  <si>
    <t>PC240200127</t>
  </si>
  <si>
    <t>PC240200133</t>
  </si>
  <si>
    <t>PC240200152</t>
  </si>
  <si>
    <t>PC240200156</t>
  </si>
  <si>
    <t>PC240200159</t>
  </si>
  <si>
    <t>Printer(印表機) - default</t>
  </si>
  <si>
    <t>LJ 5200DTN</t>
  </si>
  <si>
    <t>PR090900033</t>
  </si>
  <si>
    <t>VA2037M</t>
  </si>
  <si>
    <t>RLC15080580</t>
  </si>
  <si>
    <t>Scanner(掃描器) - default</t>
  </si>
  <si>
    <t>SCANJET G4010</t>
  </si>
  <si>
    <t>SC121200001</t>
  </si>
  <si>
    <t>VA703b</t>
  </si>
  <si>
    <t>LC081200338</t>
  </si>
  <si>
    <t>DS - 板橋庫房(遠東路68號)</t>
    <phoneticPr fontId="4" type="noConversion"/>
  </si>
  <si>
    <t>LC081200365</t>
  </si>
  <si>
    <t>LC101100444</t>
  </si>
  <si>
    <t>LC101100448</t>
  </si>
  <si>
    <t>LC101100471</t>
  </si>
  <si>
    <t>LC101100474</t>
  </si>
  <si>
    <t>LC101100521</t>
  </si>
  <si>
    <t>LC101100522</t>
  </si>
  <si>
    <t>E2213HB</t>
  </si>
  <si>
    <t>LC240200157</t>
  </si>
  <si>
    <t>E2211Hb</t>
  </si>
  <si>
    <t>LC240300106</t>
  </si>
  <si>
    <t>M700-BX533FD</t>
  </si>
  <si>
    <t>NB190400019</t>
  </si>
  <si>
    <t>NB190700004</t>
  </si>
  <si>
    <t>NB190700006</t>
  </si>
  <si>
    <t>UX534FT</t>
  </si>
  <si>
    <t>NB191100002</t>
  </si>
  <si>
    <t>PRO-UX534FTC-0142S10510U</t>
  </si>
  <si>
    <t>NB200300002</t>
  </si>
  <si>
    <t>ASUS</t>
    <phoneticPr fontId="4" type="noConversion"/>
  </si>
  <si>
    <t>NB200300009</t>
  </si>
  <si>
    <t>Notebook(筆記型電腦) - Apple</t>
  </si>
  <si>
    <t>APPLE</t>
  </si>
  <si>
    <t>Mac Book Pro</t>
  </si>
  <si>
    <t>NB200900002</t>
  </si>
  <si>
    <t>L460</t>
  </si>
  <si>
    <t>NB210700024</t>
  </si>
  <si>
    <t>NB210700025</t>
  </si>
  <si>
    <t>NB210700041</t>
  </si>
  <si>
    <t>A2338</t>
  </si>
  <si>
    <t>NB210700122</t>
  </si>
  <si>
    <t>NB210800005</t>
  </si>
  <si>
    <t>NB210800006</t>
  </si>
  <si>
    <t>NB210800007</t>
  </si>
  <si>
    <t>NB210800008</t>
  </si>
  <si>
    <t>WF76 11UJ</t>
  </si>
  <si>
    <t>NB211000003</t>
  </si>
  <si>
    <t>GENUINE</t>
  </si>
  <si>
    <t>P67A-UD3-B3</t>
  </si>
  <si>
    <t>PC240200081</t>
  </si>
  <si>
    <t>VIEWSONIC</t>
    <phoneticPr fontId="4" type="noConversion"/>
  </si>
  <si>
    <t>RLC14080055</t>
  </si>
  <si>
    <t>RLC14080077</t>
  </si>
  <si>
    <t>RLC14080136</t>
  </si>
  <si>
    <t>RLC14080138</t>
  </si>
  <si>
    <t>RLC14080142</t>
  </si>
  <si>
    <t>RLC14080155</t>
  </si>
  <si>
    <t>RLC14080183</t>
  </si>
  <si>
    <t>RLC14080186</t>
  </si>
  <si>
    <t>RLC14080254</t>
  </si>
  <si>
    <t>RLC14080276</t>
  </si>
  <si>
    <t>RLC15080111</t>
  </si>
  <si>
    <t>RLC15110050</t>
  </si>
  <si>
    <t>RNB14080231</t>
  </si>
  <si>
    <t>VA703M</t>
  </si>
  <si>
    <t>LC081200477</t>
  </si>
  <si>
    <t>DS-板橋326庫房(四川路1段326號)</t>
    <phoneticPr fontId="4" type="noConversion"/>
  </si>
  <si>
    <t>VP171S</t>
  </si>
  <si>
    <t>LC081200482</t>
  </si>
  <si>
    <t>M72E</t>
  </si>
  <si>
    <t>PC121200004</t>
  </si>
  <si>
    <t>RLC15080077</t>
  </si>
  <si>
    <t>RLC15080084</t>
  </si>
  <si>
    <t>RLC15080413</t>
  </si>
  <si>
    <t>VG181</t>
  </si>
  <si>
    <t>Wang, Kevin 王繼立</t>
  </si>
  <si>
    <t>0938034666</t>
    <phoneticPr fontId="4" type="noConversion"/>
  </si>
  <si>
    <t>LC050600065</t>
  </si>
  <si>
    <t>DS - 台中庫房(忠明南路138號)</t>
    <phoneticPr fontId="4" type="noConversion"/>
  </si>
  <si>
    <t>LC050600066</t>
  </si>
  <si>
    <t>LC050600067</t>
  </si>
  <si>
    <t>BENQ</t>
  </si>
  <si>
    <t>Q9W5</t>
  </si>
  <si>
    <t>LC050600068</t>
  </si>
  <si>
    <t>SAMPO</t>
  </si>
  <si>
    <t>PD-90A1</t>
  </si>
  <si>
    <t>LC050600070</t>
  </si>
  <si>
    <t>LC050600073</t>
  </si>
  <si>
    <t>奇美</t>
  </si>
  <si>
    <t>CT-712A</t>
  </si>
  <si>
    <t>LC050800395</t>
  </si>
  <si>
    <t>745A</t>
  </si>
  <si>
    <t>LC060800033</t>
  </si>
  <si>
    <t>LC060900022</t>
  </si>
  <si>
    <t>L1710</t>
  </si>
  <si>
    <t>LC080600032</t>
  </si>
  <si>
    <t>AL1717</t>
  </si>
  <si>
    <t>LC090300225</t>
  </si>
  <si>
    <t>DU</t>
  </si>
  <si>
    <t>AL2216W</t>
  </si>
  <si>
    <t>LC090300226</t>
  </si>
  <si>
    <t>LC101100039</t>
  </si>
  <si>
    <t>L470</t>
  </si>
  <si>
    <t>NB210700019</t>
  </si>
  <si>
    <t>NB210700020</t>
  </si>
  <si>
    <t>NB210700088</t>
  </si>
  <si>
    <t>PC111100181</t>
  </si>
  <si>
    <t>LC081200475</t>
  </si>
  <si>
    <t>DS - 高雄庫房(新衙路288-1號)</t>
    <phoneticPr fontId="4" type="noConversion"/>
  </si>
  <si>
    <t>L194wA</t>
  </si>
  <si>
    <t>LC090300114</t>
  </si>
  <si>
    <t>LC091200008</t>
  </si>
  <si>
    <t>MS-16K5</t>
  </si>
  <si>
    <t>NB181200001</t>
  </si>
  <si>
    <t>LJ P3015X</t>
  </si>
  <si>
    <t>PR100600048</t>
  </si>
  <si>
    <t>LJ CP3525DN</t>
  </si>
  <si>
    <t>PR110600001</t>
  </si>
  <si>
    <t>EPSON</t>
  </si>
  <si>
    <t>L310</t>
  </si>
  <si>
    <t>PR181000041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</si>
</sst>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&quot;$&quot;* #,##0.00_-;\-&quot;$&quot;* #,##0.00_-;_-&quot;$&quot;* &quot;-&quot;??_-;_-@_-"/>
    <numFmt numFmtId="188" formatCode="_-&quot;$&quot;* #,##0_-;\-&quot;$&quot;* #,##0_-;_-&quot;$&quot;* &quot;-&quot;??_-;_-@_-"/>
    <numFmt numFmtId="189" formatCode="_(* #,##0.00_);_(* \(#,##0.00\);_(* &quot;-&quot;??_);_(@_)"/>
    <numFmt numFmtId="190" formatCode="_-* #,##0_-;\-* #,##0_-;_-* &quot;-&quot;??_-;_-@_-"/>
    <numFmt numFmtId="191" formatCode="_(* #,##0_);_(* \(#,##0\);_(* &quot;-&quot;??_);_(@_)"/>
    <numFmt numFmtId="192" formatCode="000"/>
    <numFmt numFmtId="193" formatCode="_(* #,##0.0000_);_(* \(#,##0.0000\);_(* &quot;-&quot;??_);_(@_)"/>
  </numFmts>
  <fonts count="1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color rgb="FFFF0000"/>
      <name val="微軟正黑體"/>
      <family val="2"/>
      <charset val="136"/>
    </font>
    <font>
      <sz val="12"/>
      <color rgb="FF4472C4"/>
      <name val="微軟正黑體"/>
      <family val="2"/>
      <charset val="136"/>
    </font>
    <font>
      <sz val="12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53">
    <xf numFmtId="0" fontId="0" fillId="0" borderId="0">
      <alignment vertical="center"/>
    </xf>
    <xf numFmtId="189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0" fontId="2" fillId="0" borderId="0"/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7" fontId="1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88" fontId="3" fillId="3" borderId="2" xfId="4" applyNumberFormat="1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188" fontId="3" fillId="4" borderId="2" xfId="4" applyNumberFormat="1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8" fillId="8" borderId="16" xfId="3" applyFont="1" applyFill="1" applyBorder="1" applyAlignment="1">
      <alignment horizontal="center" vertical="center" wrapText="1"/>
    </xf>
    <xf numFmtId="0" fontId="3" fillId="8" borderId="16" xfId="3" applyFont="1" applyFill="1" applyBorder="1" applyAlignment="1">
      <alignment horizontal="center" vertical="center" wrapText="1"/>
    </xf>
    <xf numFmtId="0" fontId="3" fillId="5" borderId="16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vertical="center" wrapText="1"/>
    </xf>
    <xf numFmtId="0" fontId="3" fillId="0" borderId="5" xfId="3" applyFont="1" applyBorder="1" applyAlignment="1">
      <alignment vertical="center" wrapText="1"/>
    </xf>
    <xf numFmtId="188" fontId="3" fillId="0" borderId="5" xfId="2" applyNumberFormat="1" applyFont="1" applyFill="1" applyBorder="1" applyAlignment="1">
      <alignment vertical="center"/>
    </xf>
    <xf numFmtId="188" fontId="3" fillId="0" borderId="5" xfId="4" applyNumberFormat="1" applyFont="1" applyFill="1" applyBorder="1" applyAlignment="1">
      <alignment vertical="center"/>
    </xf>
    <xf numFmtId="0" fontId="3" fillId="0" borderId="5" xfId="3" applyFont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8" fillId="5" borderId="5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188" fontId="3" fillId="5" borderId="5" xfId="2" applyNumberFormat="1" applyFont="1" applyFill="1" applyBorder="1" applyAlignment="1">
      <alignment vertical="center"/>
    </xf>
    <xf numFmtId="0" fontId="3" fillId="0" borderId="6" xfId="3" applyFont="1" applyBorder="1" applyAlignment="1">
      <alignment vertical="center"/>
    </xf>
    <xf numFmtId="0" fontId="3" fillId="5" borderId="5" xfId="3" applyFont="1" applyFill="1" applyBorder="1" applyAlignment="1">
      <alignment vertical="center"/>
    </xf>
    <xf numFmtId="0" fontId="3" fillId="5" borderId="5" xfId="3" applyFont="1" applyFill="1" applyBorder="1" applyAlignment="1">
      <alignment horizontal="center" vertical="center"/>
    </xf>
    <xf numFmtId="14" fontId="10" fillId="5" borderId="5" xfId="3" applyNumberFormat="1" applyFont="1" applyFill="1" applyBorder="1" applyAlignment="1">
      <alignment horizontal="center" vertical="center"/>
    </xf>
    <xf numFmtId="192" fontId="3" fillId="5" borderId="5" xfId="3" applyNumberFormat="1" applyFont="1" applyFill="1" applyBorder="1" applyAlignment="1">
      <alignment vertical="center"/>
    </xf>
    <xf numFmtId="0" fontId="3" fillId="0" borderId="1" xfId="3" applyFont="1" applyBorder="1" applyAlignment="1">
      <alignment vertical="center" wrapText="1"/>
    </xf>
    <xf numFmtId="0" fontId="3" fillId="0" borderId="2" xfId="3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/>
    </xf>
    <xf numFmtId="188" fontId="3" fillId="0" borderId="2" xfId="2" applyNumberFormat="1" applyFont="1" applyFill="1" applyBorder="1" applyAlignment="1">
      <alignment vertical="center"/>
    </xf>
    <xf numFmtId="188" fontId="3" fillId="0" borderId="2" xfId="4" applyNumberFormat="1" applyFont="1" applyFill="1" applyBorder="1" applyAlignment="1">
      <alignment vertical="center"/>
    </xf>
    <xf numFmtId="0" fontId="3" fillId="0" borderId="2" xfId="3" applyFont="1" applyBorder="1" applyAlignment="1">
      <alignment vertical="center"/>
    </xf>
    <xf numFmtId="14" fontId="3" fillId="5" borderId="5" xfId="3" applyNumberFormat="1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191" fontId="3" fillId="5" borderId="5" xfId="1" applyNumberFormat="1" applyFont="1" applyFill="1" applyBorder="1" applyAlignment="1">
      <alignment vertical="center"/>
    </xf>
    <xf numFmtId="193" fontId="3" fillId="5" borderId="5" xfId="1" applyNumberFormat="1" applyFont="1" applyFill="1" applyBorder="1" applyAlignment="1">
      <alignment vertical="center"/>
    </xf>
    <xf numFmtId="14" fontId="8" fillId="5" borderId="5" xfId="3" applyNumberFormat="1" applyFont="1" applyFill="1" applyBorder="1" applyAlignment="1">
      <alignment vertical="center"/>
    </xf>
    <xf numFmtId="14" fontId="3" fillId="5" borderId="5" xfId="3" applyNumberFormat="1" applyFont="1" applyFill="1" applyBorder="1" applyAlignment="1">
      <alignment vertical="center"/>
    </xf>
    <xf numFmtId="49" fontId="3" fillId="0" borderId="5" xfId="3" applyNumberFormat="1" applyFont="1" applyBorder="1" applyAlignment="1">
      <alignment horizontal="center" vertical="center"/>
    </xf>
    <xf numFmtId="188" fontId="3" fillId="0" borderId="5" xfId="2" applyNumberFormat="1" applyFont="1" applyBorder="1" applyAlignment="1">
      <alignment horizontal="center" vertical="center"/>
    </xf>
    <xf numFmtId="188" fontId="3" fillId="0" borderId="5" xfId="3" applyNumberFormat="1" applyFont="1" applyBorder="1" applyAlignment="1">
      <alignment vertical="center" wrapText="1"/>
    </xf>
    <xf numFmtId="14" fontId="3" fillId="5" borderId="5" xfId="3" applyNumberFormat="1" applyFont="1" applyFill="1" applyBorder="1" applyAlignment="1">
      <alignment horizontal="right" vertical="center"/>
    </xf>
    <xf numFmtId="0" fontId="3" fillId="5" borderId="0" xfId="3" applyFont="1" applyFill="1" applyAlignment="1">
      <alignment vertical="center"/>
    </xf>
    <xf numFmtId="0" fontId="3" fillId="6" borderId="0" xfId="3" applyFont="1" applyFill="1" applyAlignment="1">
      <alignment vertical="center"/>
    </xf>
    <xf numFmtId="0" fontId="3" fillId="5" borderId="5" xfId="3" applyFont="1" applyFill="1" applyBorder="1" applyAlignment="1">
      <alignment vertical="center" wrapText="1"/>
    </xf>
    <xf numFmtId="188" fontId="3" fillId="5" borderId="5" xfId="4" applyNumberFormat="1" applyFont="1" applyFill="1" applyBorder="1" applyAlignment="1">
      <alignment vertical="center"/>
    </xf>
    <xf numFmtId="0" fontId="3" fillId="7" borderId="5" xfId="3" applyFont="1" applyFill="1" applyBorder="1" applyAlignment="1">
      <alignment horizontal="center" vertical="center"/>
    </xf>
    <xf numFmtId="188" fontId="3" fillId="0" borderId="4" xfId="4" applyNumberFormat="1" applyFont="1" applyFill="1" applyBorder="1" applyAlignment="1">
      <alignment vertical="center"/>
    </xf>
    <xf numFmtId="0" fontId="3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188" fontId="3" fillId="0" borderId="4" xfId="2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187" fontId="3" fillId="5" borderId="0" xfId="0" applyNumberFormat="1" applyFont="1" applyFill="1">
      <alignment vertical="center"/>
    </xf>
    <xf numFmtId="188" fontId="3" fillId="5" borderId="0" xfId="0" applyNumberFormat="1" applyFont="1" applyFill="1">
      <alignment vertical="center"/>
    </xf>
    <xf numFmtId="0" fontId="3" fillId="7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/>
    </xf>
    <xf numFmtId="187" fontId="3" fillId="5" borderId="0" xfId="2" applyFont="1" applyFill="1" applyAlignment="1">
      <alignment vertical="center"/>
    </xf>
    <xf numFmtId="0" fontId="3" fillId="5" borderId="0" xfId="3" applyFont="1" applyFill="1" applyAlignment="1">
      <alignment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188" fontId="6" fillId="2" borderId="8" xfId="4" applyNumberFormat="1" applyFont="1" applyFill="1" applyBorder="1" applyAlignment="1">
      <alignment horizontal="center" vertical="center"/>
    </xf>
    <xf numFmtId="188" fontId="6" fillId="3" borderId="9" xfId="4" applyNumberFormat="1" applyFont="1" applyFill="1" applyBorder="1" applyAlignment="1">
      <alignment horizontal="center" vertical="center"/>
    </xf>
    <xf numFmtId="0" fontId="6" fillId="2" borderId="10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left" vertical="center"/>
    </xf>
    <xf numFmtId="0" fontId="3" fillId="5" borderId="11" xfId="3" applyFont="1" applyFill="1" applyBorder="1" applyAlignment="1">
      <alignment vertical="center" wrapText="1"/>
    </xf>
    <xf numFmtId="190" fontId="3" fillId="5" borderId="5" xfId="1" applyNumberFormat="1" applyFont="1" applyFill="1" applyBorder="1" applyAlignment="1">
      <alignment horizontal="center" vertical="center"/>
    </xf>
    <xf numFmtId="188" fontId="3" fillId="0" borderId="5" xfId="4" applyNumberFormat="1" applyFont="1" applyBorder="1" applyAlignment="1">
      <alignment vertical="center"/>
    </xf>
    <xf numFmtId="188" fontId="3" fillId="3" borderId="6" xfId="4" applyNumberFormat="1" applyFont="1" applyFill="1" applyBorder="1" applyAlignment="1">
      <alignment vertical="center"/>
    </xf>
    <xf numFmtId="190" fontId="3" fillId="5" borderId="12" xfId="1" applyNumberFormat="1" applyFont="1" applyFill="1" applyBorder="1" applyAlignment="1">
      <alignment horizontal="center" vertical="center"/>
    </xf>
    <xf numFmtId="0" fontId="3" fillId="5" borderId="13" xfId="3" applyFont="1" applyFill="1" applyBorder="1" applyAlignment="1">
      <alignment horizontal="center" vertical="center" wrapText="1"/>
    </xf>
    <xf numFmtId="190" fontId="3" fillId="5" borderId="14" xfId="1" applyNumberFormat="1" applyFont="1" applyFill="1" applyBorder="1" applyAlignment="1">
      <alignment horizontal="center" vertical="center"/>
    </xf>
    <xf numFmtId="0" fontId="3" fillId="5" borderId="14" xfId="3" applyFont="1" applyFill="1" applyBorder="1" applyAlignment="1">
      <alignment horizontal="center" vertical="center"/>
    </xf>
    <xf numFmtId="191" fontId="3" fillId="3" borderId="14" xfId="1" applyNumberFormat="1" applyFont="1" applyFill="1" applyBorder="1" applyAlignment="1">
      <alignment horizontal="center" vertical="center"/>
    </xf>
    <xf numFmtId="190" fontId="3" fillId="5" borderId="15" xfId="1" applyNumberFormat="1" applyFont="1" applyFill="1" applyBorder="1" applyAlignment="1">
      <alignment horizontal="center" vertical="center"/>
    </xf>
    <xf numFmtId="188" fontId="3" fillId="0" borderId="0" xfId="4" applyNumberFormat="1" applyFont="1" applyAlignment="1">
      <alignment vertical="center"/>
    </xf>
    <xf numFmtId="0" fontId="10" fillId="0" borderId="0" xfId="3" applyFont="1"/>
    <xf numFmtId="0" fontId="3" fillId="0" borderId="0" xfId="0" applyFont="1">
      <alignment vertical="center"/>
    </xf>
    <xf numFmtId="0" fontId="10" fillId="0" borderId="0" xfId="3" applyFont="1" applyAlignment="1">
      <alignment horizontal="center"/>
    </xf>
    <xf numFmtId="188" fontId="10" fillId="0" borderId="0" xfId="2" applyNumberFormat="1" applyFont="1" applyAlignment="1"/>
    <xf numFmtId="0" fontId="10" fillId="0" borderId="0" xfId="3" quotePrefix="1" applyFont="1" applyAlignment="1">
      <alignment horizontal="center"/>
    </xf>
    <xf numFmtId="14" fontId="10" fillId="0" borderId="0" xfId="3" applyNumberFormat="1" applyFont="1" applyAlignment="1">
      <alignment horizontal="center"/>
    </xf>
    <xf numFmtId="188" fontId="10" fillId="0" borderId="0" xfId="3" applyNumberFormat="1" applyFont="1"/>
  </cellXfs>
  <cellStyles count="53">
    <cellStyle name="一般" xfId="0" builtinId="0"/>
    <cellStyle name="一般 2 2" xfId="3" xr:uid="{7B8BC013-0AF6-4974-BF3B-05AD924CAFDD}"/>
    <cellStyle name="千分位" xfId="1" builtinId="3"/>
    <cellStyle name="千分位 2" xfId="5" xr:uid="{80047C71-95E7-4ED2-B2F6-14636FD10BBD}"/>
    <cellStyle name="千分位 2 2" xfId="10" xr:uid="{E4065D68-B389-4CC6-85EA-DA2F17E11D04}"/>
    <cellStyle name="千分位 2 2 2" xfId="20" xr:uid="{AF6856E1-4191-4360-8B57-BA3E4442C463}"/>
    <cellStyle name="千分位 2 2 3" xfId="30" xr:uid="{9FD941AA-8DD2-4D94-8548-6BD6F95DD7DB}"/>
    <cellStyle name="千分位 2 2 4" xfId="40" xr:uid="{D786B787-F548-4EFE-A6A5-C58FC2D691BD}"/>
    <cellStyle name="千分位 2 2 5" xfId="50" xr:uid="{4537A5BE-23C3-4156-97B5-6BF1227C9F0C}"/>
    <cellStyle name="千分位 2 3" xfId="15" xr:uid="{153C24E4-D179-4C57-A9B0-B701D8C13DB3}"/>
    <cellStyle name="千分位 2 4" xfId="25" xr:uid="{39239201-7844-4160-98E1-68DE116EC474}"/>
    <cellStyle name="千分位 2 5" xfId="35" xr:uid="{4C615DD0-AC54-4A57-ABC5-E8AB3E44E8C8}"/>
    <cellStyle name="千分位 2 6" xfId="45" xr:uid="{386CCEBC-53F3-4C7C-8867-858CA6F582D3}"/>
    <cellStyle name="貨幣" xfId="2" builtinId="4"/>
    <cellStyle name="貨幣 2" xfId="6" xr:uid="{E61DE36E-48FD-4ED9-822F-1D0343D7F180}"/>
    <cellStyle name="貨幣 2 2" xfId="11" xr:uid="{6B694F49-F944-4133-99F4-29FA921FEFF4}"/>
    <cellStyle name="貨幣 2 2 2" xfId="21" xr:uid="{19D91A25-FECF-4CE3-9EDD-C8B8F02F1080}"/>
    <cellStyle name="貨幣 2 2 3" xfId="31" xr:uid="{2DF97115-15CF-4F3A-A291-B15289B1A96B}"/>
    <cellStyle name="貨幣 2 2 4" xfId="41" xr:uid="{19561E52-BB26-4DD6-BD04-D86FD8C37E16}"/>
    <cellStyle name="貨幣 2 2 5" xfId="51" xr:uid="{29EE496B-F354-4E61-AD5E-8652B80A8AB3}"/>
    <cellStyle name="貨幣 2 3" xfId="16" xr:uid="{9E6954C3-8F5E-4700-B8DD-47F73FA28AE4}"/>
    <cellStyle name="貨幣 2 4" xfId="26" xr:uid="{DEEE2395-B81C-4B06-89CB-BF9A6ED84163}"/>
    <cellStyle name="貨幣 2 5" xfId="36" xr:uid="{CA346271-DC30-49BD-B991-A346ED2C9F0D}"/>
    <cellStyle name="貨幣 2 6" xfId="46" xr:uid="{76F7A23A-89BA-43BB-98FD-E587E611B8C2}"/>
    <cellStyle name="貨幣 3" xfId="4" xr:uid="{39D298F5-7C5D-4B09-A97A-72D55BA16373}"/>
    <cellStyle name="貨幣 3 2" xfId="7" xr:uid="{BAD9BB20-AF26-4FB8-BD7A-6BE385FF2274}"/>
    <cellStyle name="貨幣 3 2 2" xfId="12" xr:uid="{C872DDD8-0BBC-4B95-AEB8-0CB9C2BD271D}"/>
    <cellStyle name="貨幣 3 2 2 2" xfId="22" xr:uid="{2BEF0AAD-82A9-45D9-A8DB-58BDE8249A88}"/>
    <cellStyle name="貨幣 3 2 2 3" xfId="32" xr:uid="{39907569-DEAC-4F82-9C2F-56E39D331AEC}"/>
    <cellStyle name="貨幣 3 2 2 4" xfId="42" xr:uid="{51D09161-6A3F-4F29-A252-F69B40A214E5}"/>
    <cellStyle name="貨幣 3 2 2 5" xfId="52" xr:uid="{2403E003-BB8C-408F-ACBF-FEE9DCDE5703}"/>
    <cellStyle name="貨幣 3 2 3" xfId="17" xr:uid="{D83DEA7D-FC0D-4C08-89E4-7DA4440707C6}"/>
    <cellStyle name="貨幣 3 2 4" xfId="27" xr:uid="{A70D1043-952B-48CB-B52C-8DFD4C4BE45C}"/>
    <cellStyle name="貨幣 3 2 5" xfId="37" xr:uid="{304DD0B4-EACB-435F-AA83-8E6AAB75E700}"/>
    <cellStyle name="貨幣 3 2 6" xfId="47" xr:uid="{6868883B-8648-4724-9C13-BAA9C30F9DF2}"/>
    <cellStyle name="貨幣 3 3" xfId="9" xr:uid="{88D94175-8FC4-4B6E-A745-A7A1EA8E290B}"/>
    <cellStyle name="貨幣 3 3 2" xfId="19" xr:uid="{163C7432-5BA9-4EE2-ACE8-62B52325F4FA}"/>
    <cellStyle name="貨幣 3 3 3" xfId="29" xr:uid="{1D72144D-ADDD-4D38-967F-D5B46FC45E8A}"/>
    <cellStyle name="貨幣 3 3 4" xfId="39" xr:uid="{3F11CEE7-1687-4BD1-B383-4D2079297FB0}"/>
    <cellStyle name="貨幣 3 3 5" xfId="49" xr:uid="{B2BC501D-A567-4B1D-A7DB-69CE0CF5B0AC}"/>
    <cellStyle name="貨幣 3 4" xfId="14" xr:uid="{E4C2F16C-B422-4CF0-A5AE-EDA089AF2957}"/>
    <cellStyle name="貨幣 3 5" xfId="24" xr:uid="{96BEA3C4-C812-4384-91FE-4A675E2D0AC4}"/>
    <cellStyle name="貨幣 3 6" xfId="34" xr:uid="{B4AA8A9E-61E2-4259-B007-E4BF0B4E099B}"/>
    <cellStyle name="貨幣 3 7" xfId="44" xr:uid="{0F3FE2E2-11DE-47D4-8B58-ED711338E110}"/>
    <cellStyle name="貨幣 4" xfId="8" xr:uid="{8F345B44-D59E-41C2-AA4F-50FC1A44E232}"/>
    <cellStyle name="貨幣 4 2" xfId="18" xr:uid="{BF6EA665-CEF8-4589-BDBA-70B01DFE0BC5}"/>
    <cellStyle name="貨幣 4 3" xfId="28" xr:uid="{CAF72701-B0F2-4FDD-BBAC-FCEA2CFDF4EA}"/>
    <cellStyle name="貨幣 4 4" xfId="38" xr:uid="{1B188A35-15D7-492E-B952-99DE08587FDD}"/>
    <cellStyle name="貨幣 4 5" xfId="48" xr:uid="{0F53B4BC-3033-4B24-907B-BD97231E0F61}"/>
    <cellStyle name="貨幣 5" xfId="13" xr:uid="{2A003303-5B93-40A4-B531-7E6912064835}"/>
    <cellStyle name="貨幣 6" xfId="23" xr:uid="{3C7AE656-05D7-449B-8354-B59A74539941}"/>
    <cellStyle name="貨幣 7" xfId="33" xr:uid="{332196DF-5A3C-4B0E-9956-52016E73C310}"/>
    <cellStyle name="貨幣 8" xfId="43" xr:uid="{2F3EF147-EDF1-425D-80F1-3ACE3189F034}"/>
  </cellStyles>
  <dxfs count="59"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rgb="FF4472C4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微軟正黑體"/>
        <family val="2"/>
        <charset val="136"/>
        <scheme val="none"/>
      </font>
      <alignment vertical="center" textRotation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微軟正黑體"/>
        <family val="2"/>
        <charset val="136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微軟正黑體"/>
        <family val="2"/>
        <charset val="136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微軟正黑體"/>
        <family val="2"/>
        <charset val="136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theme="4" tint="0.79995117038483843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theme="4" tint="0.79995117038483843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theme="4" tint="0.79995117038483843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theme="4" tint="0.79995117038483843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theme="4" tint="0.79995117038483843"/>
          <bgColor theme="0"/>
        </patternFill>
      </fill>
      <alignment horizontal="center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theme="4" tint="0.79995117038483843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88" formatCode="_-&quot;$&quot;* #,##0_-;\-&quot;$&quot;* #,##0_-;_-&quot;$&quot;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88" formatCode="_-&quot;$&quot;* #,##0_-;\-&quot;$&quot;* #,##0_-;_-&quot;$&quot;* &quot;-&quot;??_-;_-@_-"/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88" formatCode="_-&quot;$&quot;* #,##0_-;\-&quot;$&quot;* #,##0_-;_-&quot;$&quot;* &quot;-&quot;??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numFmt numFmtId="187" formatCode="_-&quot;$&quot;* #,##0.00_-;\-&quot;$&quot;* #,##0.00_-;_-&quot;$&quot;* &quot;-&quot;??_-;_-@_-"/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horizontal="center" vertical="center" textRotation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family val="2"/>
        <charset val="136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微軟正黑體"/>
        <family val="2"/>
        <charset val="136"/>
        <scheme val="none"/>
      </font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微軟正黑體"/>
        <family val="2"/>
        <charset val="136"/>
        <scheme val="none"/>
      </font>
      <alignment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name val="微軟正黑體"/>
        <family val="2"/>
        <charset val="136"/>
        <scheme val="none"/>
      </font>
      <alignment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rtfrli\Desktop\Phase%20III%20(North)\Contract\3G%20Phase%203%20Price%20Table%20for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rtfrli\Desktop\Phase%20III%20(North)\Contract\ERT%20North%20RAN%20final%20price%20propos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331;&#28023;&#37995;\C_HSW\TEMP\EXCHSU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slin.CTTP\Local%20Settings\Temporary%20Internet%20Files\OLK90\2G%20hot%20spots\1123%20ERT%202G%20hot%20spots%20pri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rtfrli\Desktop\Data-e\pricing\Proposal\FET\2006\FPO-60015%203G%20Phase%204\Price%20Table%20ERT_Scenario%2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re\br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catel\REFERENCE\OSP\Tendering\Compaq-Price\Qt2205g%20-%20Qt23e%20-%20Ed0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TER\SERVICE\IN\new-tender\2205b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G%20Ph-3%20RFP\SoW-BoM\00-to%20Procurement\Wish%20List\Joyce2%20Y2005%20KGT%20CapEx%20Budget_xxxx_102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WTPNT030\GroupTW\TP\GroupErt\Data-F\Core3\3G\0_Expansion\General\3G%20Expansion%20Services\3G%20service%20price\3G%20Services%20Cost%20Summary%20PA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ETER\SERVICE\RAC\cht\14n\89SUM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G%20Ph-3%20RFP\SoW-BoM\00-to%20Procurement\Wish%20List\Joyce1%20Y2005%20FET%20CapEx%20Budget_xxxx_1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catel\REFERENCE\OSP\Tendering\Sun-Price\SUN%20QT%2023V21G%20Ed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eration\Advantech\Quotation\eWings01121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ference\IN\Compaq\qt23c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rtfrli\Desktop\Documents%20and%20Settings\ertac\Local%20Settings\Temporary%20Internet%20Files\OLK88\Data-F\FA1\3G%20Expansion%202003\2_Original\Internal\FET%20281003P%201a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G%20Ph-3%20RFP\SoW-BoM\00-to%20Procurement\Wish%20List\Joyce1%20Y2005%20FET%20CapEx%20Budget_xxxx_1025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ees\Regina\exemples%20Excel\IP\v3.1\Configurateur_SRPv3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 RAN"/>
      <sheetName val="FET Wish List"/>
      <sheetName val="Summary"/>
      <sheetName val="Table 1A - RAN (North)"/>
      <sheetName val="Table 1B - RAN (In-building)"/>
      <sheetName val="Table 3 - OAM"/>
      <sheetName val="Table 5A - MVI"/>
      <sheetName val="Table 5B - Service"/>
      <sheetName val="Table 7 - HSDPA"/>
      <sheetName val="Table 9A - Optional"/>
      <sheetName val="Table 10 After Warranty Service"/>
      <sheetName val="07.Link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 RAN"/>
      <sheetName val="FET Wish List"/>
      <sheetName val="Summary"/>
      <sheetName val="Table 1A - RAN (North)"/>
      <sheetName val="Table 1B - RAN (In-building)"/>
      <sheetName val="Table 3 - OAM"/>
      <sheetName val="Table 5A - MVI"/>
      <sheetName val="Table 5B - Service"/>
      <sheetName val="Table 7 - HSDPA"/>
      <sheetName val="Table 9A - Optional"/>
      <sheetName val="Table 10 After Warranty Service"/>
      <sheetName val="Sheet2"/>
      <sheetName val="Mode rel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EE-S"/>
      <sheetName val="TOLL#6"/>
      <sheetName val="ACD"/>
      <sheetName val="12ext investigate (2)"/>
      <sheetName val="PSS97266"/>
      <sheetName val="PSS97265"/>
      <sheetName val="PSS97251"/>
      <sheetName val="PSS97249"/>
      <sheetName val="PSS97239"/>
      <sheetName val="PSS97214"/>
      <sheetName val="PSS97213"/>
      <sheetName val="PSS97211"/>
      <sheetName val="PSS97210"/>
      <sheetName val="PSS97208-1"/>
      <sheetName val="LDM970911"/>
      <sheetName val="PSS97203-2"/>
      <sheetName val="PSS97204-1"/>
      <sheetName val="Misc97 mtu"/>
      <sheetName val="12ext investigate"/>
      <sheetName val="12N TEST"/>
      <sheetName val="Quotation"/>
      <sheetName val="intro"/>
      <sheetName val="MiTV TRAFFIC dimensioning"/>
      <sheetName val="content dimensioning"/>
      <sheetName val="BOQ cost"/>
      <sheetName val="BOQ small config"/>
      <sheetName val="CN services"/>
      <sheetName val="MiTV2.0 load dim"/>
      <sheetName val="MiTV,PV,VM config"/>
      <sheetName val="3P cost"/>
      <sheetName val="RTU PV"/>
      <sheetName val="RTU"/>
      <sheetName val="OSP load dim"/>
      <sheetName val="Protocols"/>
      <sheetName val="disk"/>
      <sheetName val="PART_DISCOUNT"/>
      <sheetName val="summary"/>
      <sheetName val="12ext_investigate_(2)"/>
      <sheetName val="Misc97_mtu"/>
      <sheetName val="12ext_investigate"/>
      <sheetName val="12N_TEST"/>
      <sheetName val="MiTV_TRAFFIC_dimensioning"/>
      <sheetName val="content_dimensioning"/>
      <sheetName val="BOQ_cost"/>
      <sheetName val="BOQ_small_config"/>
      <sheetName val="CN_services"/>
      <sheetName val="MiTV2_0_load_dim"/>
      <sheetName val="MiTV,PV,VM_config"/>
      <sheetName val="3P_cost"/>
      <sheetName val="RTU_PV"/>
      <sheetName val="OSP_load_dim"/>
      <sheetName val="EXCHSUM"/>
      <sheetName val="KASHTEO"/>
      <sheetName val="CUF"/>
      <sheetName val="BOM"/>
      <sheetName val="Alcatel RFQ"/>
      <sheetName val="Parameter Computation"/>
      <sheetName val="Alcatel's Guidelines"/>
      <sheetName val="Sun Response"/>
      <sheetName val="EXCHSUM.xls"/>
      <sheetName val="0. Control-Setu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2"/>
      <sheetName val="Price Comparison"/>
      <sheetName val="1124"/>
      <sheetName val="Summary (2)"/>
      <sheetName val="Table 1 - Price Table"/>
      <sheetName val="Table 2 - Optional"/>
      <sheetName val="Table 3 - Fo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finition"/>
      <sheetName val="Ericsson Scenario"/>
      <sheetName val="Average"/>
      <sheetName val="Table 1 - RAN"/>
      <sheetName val="Table 2 - OAM"/>
      <sheetName val="Table 3A - Service"/>
      <sheetName val="Table 3B - Optimization"/>
      <sheetName val="Table 3C - MVI"/>
      <sheetName val="Table 4A - RAN (Optional)"/>
      <sheetName val="Table 4B-Re-home(Optional)"/>
      <sheetName val="Table 4C HSDPA(Optional)"/>
      <sheetName val="Table 5 After Warranty Service"/>
      <sheetName val="Table 6 - CN(MGW)"/>
      <sheetName val="SS7 Details New pricing"/>
      <sheetName val="Conversion Factor"/>
      <sheetName val="Sparq Price"/>
      <sheetName val="SQA - PHIL (GPP) v1.4"/>
      <sheetName val="CustomerQuote"/>
      <sheetName val="Category hierar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g"/>
      <sheetName val="Conv_Factor"/>
      <sheetName val="REL2.2 Detail"/>
      <sheetName val="IPSN Detail"/>
      <sheetName val="3.2.1.2 HLRAuC"/>
      <sheetName val="REL2.2.03 Detail"/>
      <sheetName val="Remark"/>
      <sheetName val="自訂出貨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catel's Guidelines"/>
      <sheetName val="Compaq's Guidelines"/>
      <sheetName val="Alcatel Final RFQ"/>
      <sheetName val="Input Item Qties"/>
      <sheetName val="Compaq  Approval+References"/>
      <sheetName val="Compaq Quotation"/>
      <sheetName val="Input Parameters"/>
      <sheetName val="CustomerQuote"/>
      <sheetName val="HW-SW Support"/>
      <sheetName val="CUF"/>
      <sheetName val="summary"/>
      <sheetName val="technical"/>
      <sheetName val="IN Platforms Details"/>
      <sheetName val="Pricing Table"/>
      <sheetName val="Assp G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ersion Factor"/>
      <sheetName val="IN Platforms"/>
      <sheetName val="IN Site Upgrades-Options"/>
      <sheetName val="ELIP Platforms"/>
      <sheetName val="IN Platforms Details"/>
      <sheetName val="IN Site Upgrades Details"/>
      <sheetName val="SS7 Details New pricing"/>
      <sheetName val="ELIP Details"/>
      <sheetName val="data"/>
      <sheetName val="emsip1"/>
      <sheetName val="emsip2"/>
      <sheetName val="Assp Gen"/>
      <sheetName val="Quote_Summary"/>
      <sheetName val="Detail Calculation"/>
      <sheetName val="Conversion_Factor"/>
      <sheetName val="IN_Platforms"/>
      <sheetName val="IN_Site_Upgrades-Options"/>
      <sheetName val="ELIP_Platforms"/>
      <sheetName val="IN_Platforms_Details"/>
      <sheetName val="IN_Site_Upgrades_Details"/>
      <sheetName val="SS7_Details_New_pricing"/>
      <sheetName val="ELIP_Details"/>
      <sheetName val="Assp_Gen"/>
      <sheetName val="Detail_Calculation"/>
      <sheetName val="Conversion_Factor1"/>
      <sheetName val="IN_Platforms1"/>
      <sheetName val="IN_Site_Upgrades-Options1"/>
      <sheetName val="ELIP_Platforms1"/>
      <sheetName val="IN_Platforms_Details1"/>
      <sheetName val="IN_Site_Upgrades_Details1"/>
      <sheetName val="SS7_Details_New_pricing1"/>
      <sheetName val="ELIP_Details1"/>
      <sheetName val="Assp_Gen1"/>
      <sheetName val="Detail_Calculation1"/>
      <sheetName val="Summary"/>
      <sheetName val="CustomerQuote"/>
      <sheetName val="DCMs"/>
      <sheetName val="07.Link Table"/>
      <sheetName val="Pricing Table"/>
      <sheetName val="2205b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Menu"/>
      <sheetName val="02.User Guide"/>
      <sheetName val="03.Project Master File Input"/>
      <sheetName val="04.Project Expenditure Input"/>
      <sheetName val="05.PA WBS-Revised"/>
      <sheetName val="06.Summary"/>
      <sheetName val="07.Link Table"/>
      <sheetName val="3.2.1.2 HLRAuC"/>
      <sheetName val="Western - Central"/>
      <sheetName val="Selected Unit Analysis"/>
      <sheetName val="Listings"/>
      <sheetName val="Input"/>
      <sheetName val="Category hierarch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mpl."/>
      <sheetName val="Remark"/>
      <sheetName val="Summary Services"/>
      <sheetName val="SPMS"/>
      <sheetName val="System support"/>
      <sheetName val="On site support"/>
      <sheetName val="O&amp;M Asisstance"/>
      <sheetName val="FMX Service"/>
      <sheetName val="2G and 3G Handover Design"/>
      <sheetName val="Core Network Design"/>
      <sheetName val="Node B "/>
      <sheetName val="PM_EPA"/>
      <sheetName val="CN_EPA"/>
      <sheetName val="UTRAN_EPA"/>
      <sheetName val="Summary_Impl_"/>
      <sheetName val="Summary_Services"/>
      <sheetName val="System_support"/>
      <sheetName val="On_site_support"/>
      <sheetName val="O&amp;M_Asisstance"/>
      <sheetName val="FMX_Service"/>
      <sheetName val="2G_and_3G_Handover_Design"/>
      <sheetName val="Core_Network_Design"/>
      <sheetName val="Node_B_"/>
      <sheetName val="IN Platforms Details"/>
      <sheetName val="Summary_Impl_1"/>
      <sheetName val="Summary_Services1"/>
      <sheetName val="System_support1"/>
      <sheetName val="On_site_support1"/>
      <sheetName val="O&amp;M_Asisstance1"/>
      <sheetName val="FMX_Service1"/>
      <sheetName val="2G_and_3G_Handover_Design1"/>
      <sheetName val="Core_Network_Design1"/>
      <sheetName val="Node_B_1"/>
      <sheetName val="Summary"/>
      <sheetName val="Selected Unit Analysis"/>
      <sheetName val="07.Link Table"/>
      <sheetName val="GFA Microwave discount"/>
      <sheetName val="Summary_Impl_2"/>
      <sheetName val="Summary_Services2"/>
      <sheetName val="System_support2"/>
      <sheetName val="On_site_support2"/>
      <sheetName val="O&amp;M_Asisstance2"/>
      <sheetName val="FMX_Service2"/>
      <sheetName val="2G_and_3G_Handover_Design2"/>
      <sheetName val="Core_Network_Design2"/>
      <sheetName val="Node_B_2"/>
      <sheetName val="IN_Platforms_Details"/>
      <sheetName val="Selected_Unit_Analysis"/>
      <sheetName val="07_Link_Table"/>
      <sheetName val="GFA_Microwave_discount"/>
      <sheetName val="Summary_Impl_3"/>
      <sheetName val="Summary_Services3"/>
      <sheetName val="System_support3"/>
      <sheetName val="On_site_support3"/>
      <sheetName val="O&amp;M_Asisstance3"/>
      <sheetName val="FMX_Service3"/>
      <sheetName val="2G_and_3G_Handover_Design3"/>
      <sheetName val="Core_Network_Design3"/>
      <sheetName val="Node_B_3"/>
      <sheetName val="IN_Platforms_Details1"/>
      <sheetName val="Selected_Unit_Analysis1"/>
      <sheetName val="07_Link_Table1"/>
      <sheetName val="GFA_Microwave_discoun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urrency"/>
      <sheetName val="89SUMM"/>
      <sheetName val="89NEW"/>
      <sheetName val="REL2.2.05 Detail"/>
      <sheetName val="Conversion Factor"/>
      <sheetName val="Rate"/>
      <sheetName val="Conv_Factor"/>
      <sheetName val="IPSN Detail"/>
      <sheetName val="3.2.1.2 HLRAuC"/>
      <sheetName val="REL2.2 Detail"/>
      <sheetName val="89SUMM.XLS"/>
      <sheetName val="REL2_2_05_Detail"/>
      <sheetName val="Conversion_Factor"/>
      <sheetName val="IPSN_Detail"/>
      <sheetName val="3_2_1_2_HLRAuC"/>
      <sheetName val="REL2_2_Detail"/>
      <sheetName val="89SUMM_XLS"/>
      <sheetName val="REL2_2_05_Detail1"/>
      <sheetName val="Conversion_Factor1"/>
      <sheetName val="IPSN_Detail1"/>
      <sheetName val="3_2_1_2_HLRAuC1"/>
      <sheetName val="REL2_2_Detail1"/>
      <sheetName val="89SUMM_XLS1"/>
      <sheetName val="Hardware"/>
      <sheetName val="自訂出貨單"/>
      <sheetName val="下拉菜单条目"/>
      <sheetName val="\PETER\SERVICE\RAC\cht\14n\89SU"/>
      <sheetName val="Item"/>
      <sheetName val="LL-Backbone"/>
      <sheetName val="Coefficient"/>
      <sheetName val="test instr"/>
      <sheetName val="Macro1"/>
      <sheetName val="9618UH"/>
      <sheetName val="LANGUAGE"/>
      <sheetName val="PART_DISCOUNT"/>
    </sheetNames>
    <definedNames>
      <definedName name="back_to_main"/>
      <definedName name="calcA8330"/>
      <definedName name="calcunix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Menu"/>
      <sheetName val="02.User Guide"/>
      <sheetName val="03.Project Master File Input"/>
      <sheetName val="04.Project Expenditure Input"/>
      <sheetName val="05.PA WBS-Revised"/>
      <sheetName val="06.Summary"/>
      <sheetName val="07.Link Table"/>
      <sheetName val="TCC SP"/>
      <sheetName val="summary"/>
      <sheetName val="Joyce1 Y2005 FET CapEx Budget_x"/>
      <sheetName val="IN Platforms Details"/>
      <sheetName val="Dictionary"/>
      <sheetName val="Site Lis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catel's Guidelines"/>
      <sheetName val="Sun's Guideline"/>
      <sheetName val="Alcatel RFQ"/>
      <sheetName val="Function Req"/>
      <sheetName val="Cab View"/>
      <sheetName val="Input Item Qties"/>
      <sheetName val="Exception Mgt"/>
      <sheetName val="Sun Response"/>
      <sheetName val="Summary Quote"/>
      <sheetName val="SunOrderEntry"/>
      <sheetName val="Parameter Computation"/>
      <sheetName val="BOM"/>
      <sheetName val="CUF"/>
      <sheetName val="ListPrice Sun Part"/>
      <sheetName val="ListPrice Sun Others"/>
      <sheetName val="ListPrice Alcatel Part"/>
      <sheetName val="Rules"/>
      <sheetName val="SS7-Mixte"/>
      <sheetName val="res1"/>
      <sheetName val="CustomerQuote"/>
      <sheetName val="07.Link Tabl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自訂出貨單"/>
      <sheetName val="出貨單"/>
      <sheetName val="ATW"/>
      <sheetName val="Lock"/>
      <sheetName val="Intl Data Table"/>
      <sheetName val="TemplateInformation"/>
      <sheetName val="?????"/>
      <sheetName val="CDR Usages - 12-01"/>
      <sheetName val="CUF"/>
      <sheetName val="BOM"/>
      <sheetName val="Alcatel RFQ"/>
      <sheetName val="Parameter Computation"/>
      <sheetName val="Alcatel's Guidelines"/>
      <sheetName val="Sun Respon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F"/>
      <sheetName val="Guidelines"/>
      <sheetName val="Cover RFQ + Compaq Approval"/>
      <sheetName val="Quotation Output Overview"/>
      <sheetName val="Input Parameters"/>
      <sheetName val="Input IN Platforms"/>
      <sheetName val="Input IN Site Upgrades-Options"/>
      <sheetName val="Input ELIP Platforms"/>
      <sheetName val="IN Platforms Details"/>
      <sheetName val="SS7 Details New pricing"/>
      <sheetName val="IN Site Upgrades Details"/>
      <sheetName val="ELIP Details"/>
      <sheetName val="2301-B-01-SW-01"/>
      <sheetName val="2301-B-01-HW-01"/>
      <sheetName val="自訂出貨單"/>
      <sheetName val="Mode rel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duct Information"/>
      <sheetName val="Input"/>
      <sheetName val="Price Table"/>
      <sheetName val="Cost"/>
      <sheetName val="Cost Erosion"/>
      <sheetName val="TPCM Input"/>
      <sheetName val="Admin"/>
      <sheetName val="Admin Instructions"/>
      <sheetName val="Listings"/>
      <sheetName val="Revision History"/>
      <sheetName val="IN Platforms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Menu"/>
      <sheetName val="02.User Guide"/>
      <sheetName val="03.Project Master File Input"/>
      <sheetName val="04.Project Expenditure Input"/>
      <sheetName val="05.PA WBS-Revised"/>
      <sheetName val="06.Summary"/>
      <sheetName val="07.Link Table"/>
      <sheetName val="Input"/>
      <sheetName val="Listings"/>
      <sheetName val="參照表"/>
      <sheetName val="11EE-S"/>
      <sheetName val="Category hierarch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relais"/>
      <sheetName val="Lien direct"/>
      <sheetName val="Record File"/>
      <sheetName val="Interpolation"/>
      <sheetName val="SS7 Details New pricing"/>
      <sheetName val="Conversion Factor"/>
      <sheetName val="07.Link Tab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DD0AEE-A311-4C49-9E6C-B865A207CB77}" name="表格1_33" displayName="表格1_33" ref="A1:AA146" totalsRowCount="1" headerRowDxfId="58" dataDxfId="57" totalsRowDxfId="56" headerRowBorderDxfId="54" tableBorderDxfId="55">
  <sortState xmlns:xlrd2="http://schemas.microsoft.com/office/spreadsheetml/2017/richdata2" ref="A2:O145">
    <sortCondition ref="A2:A145"/>
    <sortCondition ref="B2:B145"/>
    <sortCondition ref="I2:I145"/>
  </sortState>
  <tableColumns count="27">
    <tableColumn id="1" xr3:uid="{5299009B-6388-4FFD-8120-6DF8C84348EF}" name="項目" totalsRowLabel="小計" dataDxfId="52" totalsRowDxfId="53" dataCellStyle="一般 2 2"/>
    <tableColumn id="14" xr3:uid="{D3FDD022-9497-4588-9834-22D24DD2FE91}" name="項目說明" dataDxfId="50" totalsRowDxfId="51" dataCellStyle="一般 2 2"/>
    <tableColumn id="2" xr3:uid="{6DAB6E9D-A179-4068-92C0-42074E2D8495}" name="品牌" dataDxfId="48" totalsRowDxfId="49"/>
    <tableColumn id="3" xr3:uid="{3C9B1114-2D87-4AE0-A02C-3949442F5D96}" name="型號" dataDxfId="46" totalsRowDxfId="47"/>
    <tableColumn id="4" xr3:uid="{4CA560F7-A3CE-49BD-9C82-FC4E10E142A4}" name="數量" totalsRowFunction="sum" dataDxfId="44" totalsRowDxfId="45"/>
    <tableColumn id="9" xr3:uid="{391DC94F-7FAC-4653-9FDD-7371F5B50357}" name="合約單價" dataDxfId="42" totalsRowDxfId="43" dataCellStyle="貨幣"/>
    <tableColumn id="12" xr3:uid="{D25FBEE4-9031-41A5-9779-610D28539A77}" name="小計" totalsRowFunction="sum" dataDxfId="40" totalsRowDxfId="41">
      <calculatedColumnFormula>表格1_33[[#This Row],[數量]]*表格1_33[[#This Row],[合約單價]]</calculatedColumnFormula>
    </tableColumn>
    <tableColumn id="11" xr3:uid="{EEDABB3E-7127-46D2-B5D7-BA0439E79CDC}" name="預估總重量_x000a_(僅供參考)" dataDxfId="38" totalsRowDxfId="39"/>
    <tableColumn id="16" xr3:uid="{B3FAB69B-6064-4ABD-A6E4-E8F75D2C3D5B}" name="承辦人" dataDxfId="36" totalsRowDxfId="37"/>
    <tableColumn id="18" xr3:uid="{CDBB28EF-200E-409D-9983-6F598CF9162F}" name="Mobile" dataDxfId="34" totalsRowDxfId="35"/>
    <tableColumn id="13" xr3:uid="{E013EC7A-5302-4065-8067-E64727D9E154}" name="機房/辦公室" dataDxfId="32" totalsRowDxfId="33"/>
    <tableColumn id="8" xr3:uid="{849C65F7-C103-44CB-A373-ECA6DD50D7E2}" name="資產編號" dataDxfId="30" totalsRowDxfId="31"/>
    <tableColumn id="20" xr3:uid="{AEB18980-51C9-4E09-8040-BFF817102D9E}" name="領貨地點" dataDxfId="28" totalsRowDxfId="29"/>
    <tableColumn id="21" xr3:uid="{6C57135A-6532-4039-9FCA-B6935841CFE7}" name="領貨樓層" dataDxfId="26" totalsRowDxfId="27"/>
    <tableColumn id="23" xr3:uid="{833160A0-504D-42C8-8BAC-4172DE5D63D9}" name="備註" dataDxfId="24" totalsRowDxfId="25"/>
    <tableColumn id="5" xr3:uid="{2582F3AB-912F-45F6-B22D-20F733156408}" name="出售申請單號碼" dataDxfId="22" totalsRowDxfId="23"/>
    <tableColumn id="6" xr3:uid="{D9504B61-5EB8-447B-97DD-9736F3D1593C}" name="預估可_x000a_載運時程" dataDxfId="20" totalsRowDxfId="21"/>
    <tableColumn id="7" xr3:uid="{09A6BAD1-494A-4BD5-B75D-72C45964525E}" name="出售單_x000a_(完成)" dataDxfId="18" totalsRowDxfId="19"/>
    <tableColumn id="10" xr3:uid="{4BEC2D72-DD5C-4B0D-B46D-8B9E426BE014}" name="匯款金額證明scan(未稅)" dataDxfId="16" totalsRowDxfId="17"/>
    <tableColumn id="15" xr3:uid="{3DB51C5C-76B5-4C56-99A8-D91B765882C7}" name="報廢證明_x000a_(事業廢棄物清運遞送三聯單)" dataDxfId="14" totalsRowDxfId="15"/>
    <tableColumn id="17" xr3:uid="{2A426D43-D66B-4944-ABA5-3A10A02F921C}" name="財產目錄編號" dataDxfId="12" totalsRowDxfId="13"/>
    <tableColumn id="19" xr3:uid="{C2194754-CF15-4EC6-BCF4-26285D2795B4}" name="欄2" dataDxfId="10" totalsRowDxfId="11"/>
    <tableColumn id="22" xr3:uid="{F5426117-08D0-4530-B39F-18A16EE7C264}" name="欄3" dataDxfId="8" totalsRowDxfId="9"/>
    <tableColumn id="24" xr3:uid="{B40C7C0E-286D-4B68-A980-4F8B3CDB596E}" name="欄4" dataDxfId="6" totalsRowDxfId="7"/>
    <tableColumn id="25" xr3:uid="{C9549BD8-270A-429A-805A-765D0F49CA65}" name="欄5" dataDxfId="4" totalsRowDxfId="5"/>
    <tableColumn id="26" xr3:uid="{D21218B3-6F4C-4885-BD32-8B7997246B6F}" name="欄6" dataDxfId="2" totalsRowDxfId="3"/>
    <tableColumn id="27" xr3:uid="{D5A62AEE-1794-440A-88CA-06E4B3D1594D}" name="欄7" dataDxfId="0" totalsRow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8C4D-AB20-4930-B008-773BEB006972}">
  <sheetPr>
    <tabColor rgb="FFFF0000"/>
  </sheetPr>
  <dimension ref="A1:BHL156"/>
  <sheetViews>
    <sheetView zoomScale="80" zoomScaleNormal="80" workbookViewId="0">
      <selection activeCell="B151" sqref="B151"/>
    </sheetView>
  </sheetViews>
  <sheetFormatPr defaultColWidth="17.25" defaultRowHeight="15.6"/>
  <cols>
    <col min="1" max="1" width="23.25" style="62" bestFit="1" customWidth="1"/>
    <col min="2" max="2" width="23.875" style="62" bestFit="1" customWidth="1"/>
    <col min="3" max="3" width="16" style="62" bestFit="1" customWidth="1"/>
    <col min="4" max="4" width="25.75" style="62" bestFit="1" customWidth="1"/>
    <col min="5" max="5" width="15.125" style="13" bestFit="1" customWidth="1"/>
    <col min="6" max="7" width="23.5" style="79" bestFit="1" customWidth="1"/>
    <col min="8" max="8" width="18.25" style="13" bestFit="1" customWidth="1"/>
    <col min="9" max="9" width="9.5" style="22" bestFit="1" customWidth="1"/>
    <col min="10" max="10" width="16.125" style="22" bestFit="1" customWidth="1"/>
    <col min="11" max="11" width="21.875" style="68" bestFit="1" customWidth="1"/>
    <col min="12" max="12" width="24.875" style="45" bestFit="1" customWidth="1"/>
    <col min="13" max="13" width="41.5" style="68" bestFit="1" customWidth="1"/>
    <col min="14" max="14" width="20.5" style="45" bestFit="1" customWidth="1"/>
    <col min="15" max="15" width="50.375" style="45" bestFit="1" customWidth="1"/>
    <col min="16" max="16" width="17.25" style="45"/>
    <col min="17" max="17" width="13.75" style="13" bestFit="1" customWidth="1"/>
    <col min="18" max="18" width="9.375" style="45" bestFit="1" customWidth="1"/>
    <col min="19" max="19" width="14.875" style="45" bestFit="1" customWidth="1"/>
    <col min="20" max="20" width="17.25" style="45" customWidth="1"/>
    <col min="21" max="21" width="17.875" style="45" bestFit="1" customWidth="1"/>
    <col min="22" max="22" width="5.5" style="45" bestFit="1" customWidth="1"/>
    <col min="23" max="23" width="18.625" style="45" bestFit="1" customWidth="1"/>
    <col min="24" max="24" width="13.125" style="45" bestFit="1" customWidth="1"/>
    <col min="25" max="25" width="11.125" style="45" bestFit="1" customWidth="1"/>
    <col min="26" max="26" width="21.375" style="45" bestFit="1" customWidth="1"/>
    <col min="27" max="27" width="59.25" style="45" bestFit="1" customWidth="1"/>
    <col min="28" max="16384" width="17.25" style="45"/>
  </cols>
  <sheetData>
    <row r="1" spans="1:27" s="13" customFormat="1" ht="48">
      <c r="A1" s="1" t="s">
        <v>0</v>
      </c>
      <c r="B1" s="1" t="s">
        <v>1</v>
      </c>
      <c r="C1" s="2" t="s">
        <v>2</v>
      </c>
      <c r="D1" s="2" t="s">
        <v>3</v>
      </c>
      <c r="E1" s="6" t="s">
        <v>4</v>
      </c>
      <c r="F1" s="3" t="s">
        <v>5</v>
      </c>
      <c r="G1" s="7" t="s">
        <v>6</v>
      </c>
      <c r="H1" s="4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8" t="s">
        <v>13</v>
      </c>
      <c r="O1" s="9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1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</row>
    <row r="2" spans="1:27" s="22" customFormat="1">
      <c r="A2" s="14" t="s">
        <v>27</v>
      </c>
      <c r="B2" s="14" t="s">
        <v>28</v>
      </c>
      <c r="C2" s="15" t="s">
        <v>29</v>
      </c>
      <c r="D2" s="15" t="s">
        <v>30</v>
      </c>
      <c r="E2" s="5">
        <v>1</v>
      </c>
      <c r="F2" s="16"/>
      <c r="G2" s="17">
        <f>表格1_33[[#This Row],[數量]]*表格1_33[[#This Row],[合約單價]]</f>
        <v>0</v>
      </c>
      <c r="H2" s="5"/>
      <c r="I2" s="5" t="s">
        <v>31</v>
      </c>
      <c r="J2" s="5" t="s">
        <v>32</v>
      </c>
      <c r="K2" s="5" t="s">
        <v>33</v>
      </c>
      <c r="L2" s="18" t="s">
        <v>34</v>
      </c>
      <c r="M2" s="18" t="s">
        <v>35</v>
      </c>
      <c r="N2" s="18" t="s">
        <v>36</v>
      </c>
      <c r="O2" s="18" t="s">
        <v>37</v>
      </c>
      <c r="P2" s="19"/>
      <c r="Q2" s="20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27" s="22" customFormat="1">
      <c r="A3" s="14" t="s">
        <v>38</v>
      </c>
      <c r="B3" s="14" t="s">
        <v>28</v>
      </c>
      <c r="C3" s="15" t="s">
        <v>29</v>
      </c>
      <c r="D3" s="15" t="s">
        <v>39</v>
      </c>
      <c r="E3" s="5">
        <v>1</v>
      </c>
      <c r="F3" s="23"/>
      <c r="G3" s="17">
        <f>表格1_33[[#This Row],[數量]]*表格1_33[[#This Row],[合約單價]]</f>
        <v>0</v>
      </c>
      <c r="H3" s="5"/>
      <c r="I3" s="5" t="s">
        <v>40</v>
      </c>
      <c r="J3" s="5" t="s">
        <v>41</v>
      </c>
      <c r="K3" s="5" t="s">
        <v>42</v>
      </c>
      <c r="L3" s="18" t="s">
        <v>43</v>
      </c>
      <c r="M3" s="18" t="s">
        <v>44</v>
      </c>
      <c r="N3" s="18" t="s">
        <v>45</v>
      </c>
      <c r="O3" s="24" t="s">
        <v>46</v>
      </c>
      <c r="P3" s="19"/>
      <c r="Q3" s="20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27" s="22" customFormat="1">
      <c r="A4" s="14" t="s">
        <v>47</v>
      </c>
      <c r="B4" s="14" t="s">
        <v>28</v>
      </c>
      <c r="C4" s="15" t="s">
        <v>29</v>
      </c>
      <c r="D4" s="15" t="s">
        <v>48</v>
      </c>
      <c r="E4" s="5">
        <v>1</v>
      </c>
      <c r="F4" s="16"/>
      <c r="G4" s="17">
        <f>表格1_33[[#This Row],[數量]]*表格1_33[[#This Row],[合約單價]]</f>
        <v>0</v>
      </c>
      <c r="H4" s="5"/>
      <c r="I4" s="5" t="s">
        <v>49</v>
      </c>
      <c r="J4" s="5" t="s">
        <v>50</v>
      </c>
      <c r="K4" s="5" t="s">
        <v>51</v>
      </c>
      <c r="L4" s="18" t="s">
        <v>52</v>
      </c>
      <c r="M4" s="18" t="s">
        <v>44</v>
      </c>
      <c r="N4" s="18" t="s">
        <v>53</v>
      </c>
      <c r="O4" s="24" t="s">
        <v>54</v>
      </c>
      <c r="P4" s="19"/>
      <c r="Q4" s="26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s="22" customFormat="1">
      <c r="A5" s="14" t="s">
        <v>47</v>
      </c>
      <c r="B5" s="15" t="s">
        <v>28</v>
      </c>
      <c r="C5" s="15" t="s">
        <v>55</v>
      </c>
      <c r="D5" s="15" t="s">
        <v>56</v>
      </c>
      <c r="E5" s="5">
        <v>1</v>
      </c>
      <c r="F5" s="16"/>
      <c r="G5" s="17">
        <f>表格1_33[[#This Row],[數量]]*表格1_33[[#This Row],[合約單價]]</f>
        <v>0</v>
      </c>
      <c r="H5" s="5"/>
      <c r="I5" s="5" t="s">
        <v>57</v>
      </c>
      <c r="J5" s="5" t="s">
        <v>58</v>
      </c>
      <c r="K5" s="5" t="s">
        <v>59</v>
      </c>
      <c r="L5" s="18" t="s">
        <v>60</v>
      </c>
      <c r="M5" s="18" t="s">
        <v>61</v>
      </c>
      <c r="N5" s="18" t="s">
        <v>62</v>
      </c>
      <c r="O5" s="18" t="s">
        <v>63</v>
      </c>
      <c r="P5" s="19"/>
      <c r="Q5" s="27">
        <v>46112</v>
      </c>
      <c r="R5" s="25"/>
      <c r="S5" s="25"/>
      <c r="T5" s="25"/>
      <c r="U5" s="28"/>
      <c r="V5" s="25"/>
      <c r="W5" s="25"/>
      <c r="X5" s="25"/>
      <c r="Y5" s="25"/>
      <c r="Z5" s="25"/>
      <c r="AA5" s="25"/>
    </row>
    <row r="6" spans="1:27" s="22" customFormat="1">
      <c r="A6" s="14" t="s">
        <v>64</v>
      </c>
      <c r="B6" s="29" t="s">
        <v>65</v>
      </c>
      <c r="C6" s="30" t="s">
        <v>66</v>
      </c>
      <c r="D6" s="30" t="s">
        <v>67</v>
      </c>
      <c r="E6" s="31">
        <v>48</v>
      </c>
      <c r="F6" s="32"/>
      <c r="G6" s="33">
        <f>表格1_33[[#This Row],[數量]]*表格1_33[[#This Row],[合約單價]]</f>
        <v>0</v>
      </c>
      <c r="H6" s="31"/>
      <c r="I6" s="31" t="s">
        <v>57</v>
      </c>
      <c r="J6" s="31" t="s">
        <v>58</v>
      </c>
      <c r="K6" s="31" t="s">
        <v>59</v>
      </c>
      <c r="L6" s="22" t="s">
        <v>68</v>
      </c>
      <c r="M6" s="34" t="s">
        <v>61</v>
      </c>
      <c r="N6" s="34" t="s">
        <v>62</v>
      </c>
      <c r="O6" s="34" t="s">
        <v>63</v>
      </c>
      <c r="P6" s="19"/>
      <c r="Q6" s="27">
        <v>45991</v>
      </c>
      <c r="R6" s="25"/>
      <c r="S6" s="25"/>
      <c r="T6" s="25"/>
      <c r="U6" s="28"/>
      <c r="V6" s="25"/>
      <c r="W6" s="25"/>
      <c r="X6" s="25"/>
      <c r="Y6" s="25"/>
      <c r="Z6" s="25"/>
      <c r="AA6" s="25"/>
    </row>
    <row r="7" spans="1:27" s="22" customFormat="1">
      <c r="A7" s="14" t="s">
        <v>64</v>
      </c>
      <c r="B7" s="14" t="s">
        <v>65</v>
      </c>
      <c r="C7" s="15" t="s">
        <v>66</v>
      </c>
      <c r="D7" s="15" t="s">
        <v>67</v>
      </c>
      <c r="E7" s="5">
        <v>48</v>
      </c>
      <c r="F7" s="16"/>
      <c r="G7" s="17">
        <f>表格1_33[[#This Row],[數量]]*表格1_33[[#This Row],[合約單價]]</f>
        <v>0</v>
      </c>
      <c r="H7" s="5"/>
      <c r="I7" s="5" t="s">
        <v>57</v>
      </c>
      <c r="J7" s="5" t="s">
        <v>58</v>
      </c>
      <c r="K7" s="5" t="s">
        <v>59</v>
      </c>
      <c r="L7" s="18" t="s">
        <v>69</v>
      </c>
      <c r="M7" s="18" t="s">
        <v>61</v>
      </c>
      <c r="N7" s="18" t="s">
        <v>62</v>
      </c>
      <c r="O7" s="18" t="s">
        <v>63</v>
      </c>
      <c r="P7" s="19"/>
      <c r="Q7" s="35">
        <v>45991</v>
      </c>
      <c r="R7" s="25"/>
      <c r="S7" s="25"/>
      <c r="T7" s="25"/>
      <c r="U7" s="28"/>
      <c r="V7" s="25"/>
      <c r="W7" s="25"/>
      <c r="X7" s="25"/>
      <c r="Y7" s="25"/>
      <c r="Z7" s="25"/>
      <c r="AA7" s="25"/>
    </row>
    <row r="8" spans="1:27" s="22" customFormat="1">
      <c r="A8" s="14" t="s">
        <v>64</v>
      </c>
      <c r="B8" s="14" t="s">
        <v>65</v>
      </c>
      <c r="C8" s="15" t="s">
        <v>66</v>
      </c>
      <c r="D8" s="15" t="s">
        <v>67</v>
      </c>
      <c r="E8" s="5">
        <v>24</v>
      </c>
      <c r="F8" s="16"/>
      <c r="G8" s="17">
        <f>表格1_33[[#This Row],[數量]]*表格1_33[[#This Row],[合約單價]]</f>
        <v>0</v>
      </c>
      <c r="H8" s="5"/>
      <c r="I8" s="5" t="s">
        <v>57</v>
      </c>
      <c r="J8" s="5" t="s">
        <v>58</v>
      </c>
      <c r="K8" s="5" t="s">
        <v>59</v>
      </c>
      <c r="L8" s="18" t="s">
        <v>70</v>
      </c>
      <c r="M8" s="18" t="s">
        <v>61</v>
      </c>
      <c r="N8" s="18" t="s">
        <v>62</v>
      </c>
      <c r="O8" s="18" t="s">
        <v>63</v>
      </c>
      <c r="P8" s="19"/>
      <c r="Q8" s="35">
        <v>45991</v>
      </c>
      <c r="R8" s="25"/>
      <c r="S8" s="25"/>
      <c r="T8" s="25"/>
      <c r="U8" s="28"/>
      <c r="V8" s="25"/>
      <c r="W8" s="25"/>
      <c r="X8" s="25"/>
      <c r="Y8" s="25"/>
      <c r="Z8" s="25"/>
      <c r="AA8" s="25"/>
    </row>
    <row r="9" spans="1:27" s="22" customFormat="1">
      <c r="A9" s="14" t="s">
        <v>64</v>
      </c>
      <c r="B9" s="14" t="s">
        <v>65</v>
      </c>
      <c r="C9" s="15" t="s">
        <v>66</v>
      </c>
      <c r="D9" s="15" t="s">
        <v>67</v>
      </c>
      <c r="E9" s="5">
        <v>24</v>
      </c>
      <c r="F9" s="16"/>
      <c r="G9" s="17">
        <f>表格1_33[[#This Row],[數量]]*表格1_33[[#This Row],[合約單價]]</f>
        <v>0</v>
      </c>
      <c r="H9" s="5"/>
      <c r="I9" s="5" t="s">
        <v>57</v>
      </c>
      <c r="J9" s="5" t="s">
        <v>58</v>
      </c>
      <c r="K9" s="5" t="s">
        <v>59</v>
      </c>
      <c r="L9" s="18" t="s">
        <v>71</v>
      </c>
      <c r="M9" s="18" t="s">
        <v>61</v>
      </c>
      <c r="N9" s="18" t="s">
        <v>62</v>
      </c>
      <c r="O9" s="18" t="s">
        <v>63</v>
      </c>
      <c r="P9" s="19"/>
      <c r="Q9" s="35">
        <v>45991</v>
      </c>
      <c r="R9" s="25"/>
      <c r="S9" s="25"/>
      <c r="T9" s="25"/>
      <c r="U9" s="28"/>
      <c r="V9" s="25"/>
      <c r="W9" s="25"/>
      <c r="X9" s="25"/>
      <c r="Y9" s="25"/>
      <c r="Z9" s="25"/>
      <c r="AA9" s="25"/>
    </row>
    <row r="10" spans="1:27" s="22" customFormat="1">
      <c r="A10" s="14" t="s">
        <v>72</v>
      </c>
      <c r="B10" s="14" t="s">
        <v>73</v>
      </c>
      <c r="C10" s="15" t="s">
        <v>74</v>
      </c>
      <c r="D10" s="15" t="s">
        <v>75</v>
      </c>
      <c r="E10" s="5">
        <v>1</v>
      </c>
      <c r="F10" s="16"/>
      <c r="G10" s="17">
        <f>表格1_33[[#This Row],[數量]]*表格1_33[[#This Row],[合約單價]]</f>
        <v>0</v>
      </c>
      <c r="H10" s="5"/>
      <c r="I10" s="5" t="s">
        <v>76</v>
      </c>
      <c r="J10" s="5" t="s">
        <v>77</v>
      </c>
      <c r="K10" s="5" t="s">
        <v>78</v>
      </c>
      <c r="L10" s="36" t="s">
        <v>79</v>
      </c>
      <c r="M10" s="18" t="s">
        <v>80</v>
      </c>
      <c r="N10" s="18" t="s">
        <v>81</v>
      </c>
      <c r="O10" s="18"/>
      <c r="P10" s="19"/>
      <c r="Q10" s="26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s="22" customFormat="1">
      <c r="A11" s="14" t="s">
        <v>82</v>
      </c>
      <c r="B11" s="14" t="s">
        <v>73</v>
      </c>
      <c r="C11" s="15" t="s">
        <v>74</v>
      </c>
      <c r="D11" s="15" t="s">
        <v>75</v>
      </c>
      <c r="E11" s="5">
        <v>1</v>
      </c>
      <c r="F11" s="16"/>
      <c r="G11" s="17">
        <f>表格1_33[[#This Row],[數量]]*表格1_33[[#This Row],[合約單價]]</f>
        <v>0</v>
      </c>
      <c r="H11" s="5"/>
      <c r="I11" s="5" t="s">
        <v>76</v>
      </c>
      <c r="J11" s="5" t="s">
        <v>77</v>
      </c>
      <c r="K11" s="5" t="s">
        <v>78</v>
      </c>
      <c r="L11" s="36" t="s">
        <v>83</v>
      </c>
      <c r="M11" s="18" t="s">
        <v>80</v>
      </c>
      <c r="N11" s="18" t="s">
        <v>81</v>
      </c>
      <c r="O11" s="18"/>
      <c r="P11" s="19"/>
      <c r="Q11" s="26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s="22" customFormat="1">
      <c r="A12" s="14" t="s">
        <v>84</v>
      </c>
      <c r="B12" s="14" t="s">
        <v>85</v>
      </c>
      <c r="C12" s="15" t="s">
        <v>86</v>
      </c>
      <c r="D12" s="15" t="s">
        <v>87</v>
      </c>
      <c r="E12" s="5">
        <v>1</v>
      </c>
      <c r="F12" s="16"/>
      <c r="G12" s="17">
        <f>表格1_33[[#This Row],[數量]]*表格1_33[[#This Row],[合約單價]]</f>
        <v>0</v>
      </c>
      <c r="H12" s="5"/>
      <c r="I12" s="5" t="s">
        <v>76</v>
      </c>
      <c r="J12" s="5" t="s">
        <v>77</v>
      </c>
      <c r="K12" s="5" t="s">
        <v>78</v>
      </c>
      <c r="L12" s="18" t="s">
        <v>88</v>
      </c>
      <c r="M12" s="18" t="s">
        <v>80</v>
      </c>
      <c r="N12" s="18" t="s">
        <v>89</v>
      </c>
      <c r="O12" s="18"/>
      <c r="P12" s="19"/>
      <c r="Q12" s="26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s="22" customFormat="1">
      <c r="A13" s="14" t="s">
        <v>90</v>
      </c>
      <c r="B13" s="14" t="s">
        <v>85</v>
      </c>
      <c r="C13" s="15" t="s">
        <v>91</v>
      </c>
      <c r="D13" s="15" t="s">
        <v>87</v>
      </c>
      <c r="E13" s="5">
        <v>1</v>
      </c>
      <c r="F13" s="16"/>
      <c r="G13" s="17">
        <f>表格1_33[[#This Row],[數量]]*表格1_33[[#This Row],[合約單價]]</f>
        <v>0</v>
      </c>
      <c r="H13" s="5"/>
      <c r="I13" s="5" t="s">
        <v>76</v>
      </c>
      <c r="J13" s="5" t="s">
        <v>77</v>
      </c>
      <c r="K13" s="5" t="s">
        <v>78</v>
      </c>
      <c r="L13" s="18" t="s">
        <v>92</v>
      </c>
      <c r="M13" s="18" t="s">
        <v>80</v>
      </c>
      <c r="N13" s="18" t="s">
        <v>89</v>
      </c>
      <c r="O13" s="18"/>
      <c r="P13" s="19"/>
      <c r="Q13" s="26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s="22" customFormat="1">
      <c r="A14" s="14" t="s">
        <v>93</v>
      </c>
      <c r="B14" s="14" t="s">
        <v>94</v>
      </c>
      <c r="C14" s="15" t="s">
        <v>91</v>
      </c>
      <c r="D14" s="15" t="s">
        <v>95</v>
      </c>
      <c r="E14" s="5">
        <v>1</v>
      </c>
      <c r="F14" s="16"/>
      <c r="G14" s="17">
        <f>表格1_33[[#This Row],[數量]]*表格1_33[[#This Row],[合約單價]]</f>
        <v>0</v>
      </c>
      <c r="H14" s="5"/>
      <c r="I14" s="5" t="s">
        <v>76</v>
      </c>
      <c r="J14" s="5" t="s">
        <v>77</v>
      </c>
      <c r="K14" s="5" t="s">
        <v>78</v>
      </c>
      <c r="L14" s="18" t="s">
        <v>96</v>
      </c>
      <c r="M14" s="18" t="s">
        <v>80</v>
      </c>
      <c r="N14" s="18" t="s">
        <v>89</v>
      </c>
      <c r="O14" s="18"/>
      <c r="P14" s="19"/>
      <c r="Q14" s="26"/>
      <c r="R14" s="25"/>
      <c r="S14" s="25"/>
      <c r="T14" s="25"/>
      <c r="U14" s="25"/>
      <c r="V14" s="25"/>
      <c r="W14" s="25" t="s">
        <v>97</v>
      </c>
      <c r="X14" s="37" t="s">
        <v>98</v>
      </c>
      <c r="Y14" s="38" t="s">
        <v>99</v>
      </c>
      <c r="Z14" s="25" t="s">
        <v>100</v>
      </c>
      <c r="AA14" s="25"/>
    </row>
    <row r="15" spans="1:27" s="22" customFormat="1">
      <c r="A15" s="14" t="s">
        <v>64</v>
      </c>
      <c r="B15" s="14" t="s">
        <v>64</v>
      </c>
      <c r="C15" s="15" t="s">
        <v>101</v>
      </c>
      <c r="D15" s="15" t="s">
        <v>102</v>
      </c>
      <c r="E15" s="5">
        <v>50</v>
      </c>
      <c r="F15" s="16"/>
      <c r="G15" s="17">
        <f>表格1_33[[#This Row],[數量]]*表格1_33[[#This Row],[合約單價]]</f>
        <v>0</v>
      </c>
      <c r="H15" s="5"/>
      <c r="I15" s="5" t="s">
        <v>103</v>
      </c>
      <c r="J15" s="5" t="s">
        <v>104</v>
      </c>
      <c r="K15" s="5" t="s">
        <v>105</v>
      </c>
      <c r="L15" s="18" t="s">
        <v>106</v>
      </c>
      <c r="M15" s="18" t="s">
        <v>107</v>
      </c>
      <c r="N15" s="18" t="s">
        <v>108</v>
      </c>
      <c r="O15" s="18" t="s">
        <v>109</v>
      </c>
      <c r="P15" s="19"/>
      <c r="Q15" s="39">
        <v>46371</v>
      </c>
      <c r="R15" s="25"/>
      <c r="S15" s="25"/>
      <c r="T15" s="25"/>
      <c r="U15" s="25"/>
      <c r="V15" s="25"/>
      <c r="W15" s="26" t="s">
        <v>110</v>
      </c>
      <c r="X15" s="37">
        <v>54417.4</v>
      </c>
      <c r="Y15" s="37">
        <v>24868</v>
      </c>
      <c r="Z15" s="40">
        <v>46371</v>
      </c>
      <c r="AA15" s="25"/>
    </row>
    <row r="16" spans="1:27" s="22" customFormat="1">
      <c r="A16" s="14" t="s">
        <v>64</v>
      </c>
      <c r="B16" s="14" t="s">
        <v>64</v>
      </c>
      <c r="C16" s="15" t="s">
        <v>101</v>
      </c>
      <c r="D16" s="15" t="s">
        <v>102</v>
      </c>
      <c r="E16" s="5">
        <v>50</v>
      </c>
      <c r="F16" s="16"/>
      <c r="G16" s="17">
        <f>表格1_33[[#This Row],[數量]]*表格1_33[[#This Row],[合約單價]]</f>
        <v>0</v>
      </c>
      <c r="H16" s="5"/>
      <c r="I16" s="5" t="s">
        <v>103</v>
      </c>
      <c r="J16" s="5" t="s">
        <v>104</v>
      </c>
      <c r="K16" s="5" t="s">
        <v>105</v>
      </c>
      <c r="L16" s="18" t="s">
        <v>111</v>
      </c>
      <c r="M16" s="18" t="s">
        <v>107</v>
      </c>
      <c r="N16" s="18" t="s">
        <v>108</v>
      </c>
      <c r="O16" s="18" t="s">
        <v>112</v>
      </c>
      <c r="P16" s="19"/>
      <c r="Q16" s="39">
        <v>46371</v>
      </c>
      <c r="R16" s="25"/>
      <c r="S16" s="25"/>
      <c r="T16" s="25"/>
      <c r="U16" s="25"/>
      <c r="V16" s="25"/>
      <c r="W16" s="26" t="s">
        <v>110</v>
      </c>
      <c r="X16" s="37">
        <v>54417.4</v>
      </c>
      <c r="Y16" s="37">
        <v>24868</v>
      </c>
      <c r="Z16" s="40">
        <v>46371</v>
      </c>
      <c r="AA16" s="25"/>
    </row>
    <row r="17" spans="1:27" s="22" customFormat="1">
      <c r="A17" s="14" t="s">
        <v>64</v>
      </c>
      <c r="B17" s="14" t="s">
        <v>64</v>
      </c>
      <c r="C17" s="15" t="s">
        <v>101</v>
      </c>
      <c r="D17" s="15" t="s">
        <v>102</v>
      </c>
      <c r="E17" s="5">
        <v>50</v>
      </c>
      <c r="F17" s="16"/>
      <c r="G17" s="17">
        <f>表格1_33[[#This Row],[數量]]*表格1_33[[#This Row],[合約單價]]</f>
        <v>0</v>
      </c>
      <c r="H17" s="5"/>
      <c r="I17" s="5" t="s">
        <v>103</v>
      </c>
      <c r="J17" s="5" t="s">
        <v>104</v>
      </c>
      <c r="K17" s="5" t="s">
        <v>105</v>
      </c>
      <c r="L17" s="18" t="s">
        <v>113</v>
      </c>
      <c r="M17" s="18" t="s">
        <v>107</v>
      </c>
      <c r="N17" s="18" t="s">
        <v>108</v>
      </c>
      <c r="O17" s="18" t="s">
        <v>114</v>
      </c>
      <c r="P17" s="19"/>
      <c r="Q17" s="39">
        <v>46371</v>
      </c>
      <c r="R17" s="25"/>
      <c r="S17" s="25"/>
      <c r="T17" s="25"/>
      <c r="U17" s="25"/>
      <c r="V17" s="25"/>
      <c r="W17" s="26" t="s">
        <v>110</v>
      </c>
      <c r="X17" s="37">
        <v>54417.4</v>
      </c>
      <c r="Y17" s="37">
        <v>24868</v>
      </c>
      <c r="Z17" s="40">
        <v>46371</v>
      </c>
      <c r="AA17" s="25"/>
    </row>
    <row r="18" spans="1:27" s="22" customFormat="1">
      <c r="A18" s="14" t="s">
        <v>64</v>
      </c>
      <c r="B18" s="14" t="s">
        <v>64</v>
      </c>
      <c r="C18" s="15" t="s">
        <v>101</v>
      </c>
      <c r="D18" s="15" t="s">
        <v>102</v>
      </c>
      <c r="E18" s="5">
        <v>50</v>
      </c>
      <c r="F18" s="16"/>
      <c r="G18" s="17">
        <f>表格1_33[[#This Row],[數量]]*表格1_33[[#This Row],[合約單價]]</f>
        <v>0</v>
      </c>
      <c r="H18" s="5"/>
      <c r="I18" s="5" t="s">
        <v>103</v>
      </c>
      <c r="J18" s="5" t="s">
        <v>104</v>
      </c>
      <c r="K18" s="5" t="s">
        <v>105</v>
      </c>
      <c r="L18" s="18" t="s">
        <v>115</v>
      </c>
      <c r="M18" s="18" t="s">
        <v>107</v>
      </c>
      <c r="N18" s="18" t="s">
        <v>108</v>
      </c>
      <c r="O18" s="18" t="s">
        <v>116</v>
      </c>
      <c r="P18" s="19"/>
      <c r="Q18" s="39">
        <v>46371</v>
      </c>
      <c r="R18" s="25"/>
      <c r="S18" s="25"/>
      <c r="T18" s="25"/>
      <c r="U18" s="25"/>
      <c r="V18" s="25"/>
      <c r="W18" s="26" t="s">
        <v>110</v>
      </c>
      <c r="X18" s="37">
        <v>54417.4</v>
      </c>
      <c r="Y18" s="37">
        <v>24868</v>
      </c>
      <c r="Z18" s="40">
        <v>46371</v>
      </c>
      <c r="AA18" s="25"/>
    </row>
    <row r="19" spans="1:27" s="22" customFormat="1">
      <c r="A19" s="14" t="s">
        <v>64</v>
      </c>
      <c r="B19" s="14" t="s">
        <v>64</v>
      </c>
      <c r="C19" s="15" t="s">
        <v>101</v>
      </c>
      <c r="D19" s="15" t="s">
        <v>102</v>
      </c>
      <c r="E19" s="5">
        <v>50</v>
      </c>
      <c r="F19" s="16"/>
      <c r="G19" s="17">
        <f>表格1_33[[#This Row],[數量]]*表格1_33[[#This Row],[合約單價]]</f>
        <v>0</v>
      </c>
      <c r="H19" s="5"/>
      <c r="I19" s="5" t="s">
        <v>103</v>
      </c>
      <c r="J19" s="5" t="s">
        <v>104</v>
      </c>
      <c r="K19" s="5" t="s">
        <v>105</v>
      </c>
      <c r="L19" s="18" t="s">
        <v>117</v>
      </c>
      <c r="M19" s="18" t="s">
        <v>107</v>
      </c>
      <c r="N19" s="18" t="s">
        <v>108</v>
      </c>
      <c r="O19" s="18" t="s">
        <v>118</v>
      </c>
      <c r="P19" s="19"/>
      <c r="Q19" s="39">
        <v>46371</v>
      </c>
      <c r="R19" s="25"/>
      <c r="S19" s="25"/>
      <c r="T19" s="25"/>
      <c r="U19" s="25"/>
      <c r="V19" s="25"/>
      <c r="W19" s="26" t="s">
        <v>110</v>
      </c>
      <c r="X19" s="37">
        <v>54417.4</v>
      </c>
      <c r="Y19" s="37">
        <v>24868</v>
      </c>
      <c r="Z19" s="40">
        <v>46371</v>
      </c>
      <c r="AA19" s="25"/>
    </row>
    <row r="20" spans="1:27" s="22" customFormat="1">
      <c r="A20" s="14" t="s">
        <v>64</v>
      </c>
      <c r="B20" s="14" t="s">
        <v>64</v>
      </c>
      <c r="C20" s="15" t="s">
        <v>66</v>
      </c>
      <c r="D20" s="15" t="s">
        <v>119</v>
      </c>
      <c r="E20" s="5">
        <v>29</v>
      </c>
      <c r="F20" s="16"/>
      <c r="G20" s="17">
        <f>表格1_33[[#This Row],[數量]]*表格1_33[[#This Row],[合約單價]]</f>
        <v>0</v>
      </c>
      <c r="H20" s="5"/>
      <c r="I20" s="5" t="s">
        <v>103</v>
      </c>
      <c r="J20" s="5" t="s">
        <v>104</v>
      </c>
      <c r="K20" s="5" t="s">
        <v>120</v>
      </c>
      <c r="L20" s="18" t="s">
        <v>121</v>
      </c>
      <c r="M20" s="18" t="s">
        <v>107</v>
      </c>
      <c r="N20" s="18" t="s">
        <v>108</v>
      </c>
      <c r="O20" s="18" t="s">
        <v>122</v>
      </c>
      <c r="P20" s="19"/>
      <c r="Q20" s="39">
        <v>46371</v>
      </c>
      <c r="R20" s="25"/>
      <c r="S20" s="25"/>
      <c r="T20" s="25"/>
      <c r="U20" s="25"/>
      <c r="V20" s="25"/>
      <c r="W20" s="26" t="s">
        <v>123</v>
      </c>
      <c r="X20" s="37">
        <v>2275</v>
      </c>
      <c r="Y20" s="37">
        <v>1043</v>
      </c>
      <c r="Z20" s="40">
        <v>46371</v>
      </c>
      <c r="AA20" s="25"/>
    </row>
    <row r="21" spans="1:27" s="22" customFormat="1">
      <c r="A21" s="14" t="s">
        <v>64</v>
      </c>
      <c r="B21" s="14" t="s">
        <v>64</v>
      </c>
      <c r="C21" s="15" t="s">
        <v>66</v>
      </c>
      <c r="D21" s="15" t="s">
        <v>119</v>
      </c>
      <c r="E21" s="5">
        <v>29</v>
      </c>
      <c r="F21" s="16"/>
      <c r="G21" s="17">
        <f>表格1_33[[#This Row],[數量]]*表格1_33[[#This Row],[合約單價]]</f>
        <v>0</v>
      </c>
      <c r="H21" s="5"/>
      <c r="I21" s="5" t="s">
        <v>103</v>
      </c>
      <c r="J21" s="5" t="s">
        <v>104</v>
      </c>
      <c r="K21" s="5" t="s">
        <v>120</v>
      </c>
      <c r="L21" s="18" t="s">
        <v>124</v>
      </c>
      <c r="M21" s="18" t="s">
        <v>107</v>
      </c>
      <c r="N21" s="18" t="s">
        <v>108</v>
      </c>
      <c r="O21" s="18" t="s">
        <v>125</v>
      </c>
      <c r="P21" s="19"/>
      <c r="Q21" s="39">
        <v>46371</v>
      </c>
      <c r="R21" s="25"/>
      <c r="S21" s="25"/>
      <c r="T21" s="25"/>
      <c r="U21" s="25"/>
      <c r="V21" s="25"/>
      <c r="W21" s="26" t="s">
        <v>123</v>
      </c>
      <c r="X21" s="37">
        <v>2275</v>
      </c>
      <c r="Y21" s="37">
        <v>1043</v>
      </c>
      <c r="Z21" s="40">
        <v>46371</v>
      </c>
      <c r="AA21" s="25"/>
    </row>
    <row r="22" spans="1:27" s="22" customFormat="1">
      <c r="A22" s="14" t="s">
        <v>64</v>
      </c>
      <c r="B22" s="14" t="s">
        <v>64</v>
      </c>
      <c r="C22" s="15" t="s">
        <v>66</v>
      </c>
      <c r="D22" s="15" t="s">
        <v>119</v>
      </c>
      <c r="E22" s="5">
        <v>29</v>
      </c>
      <c r="F22" s="16"/>
      <c r="G22" s="17">
        <f>表格1_33[[#This Row],[數量]]*表格1_33[[#This Row],[合約單價]]</f>
        <v>0</v>
      </c>
      <c r="H22" s="5"/>
      <c r="I22" s="5" t="s">
        <v>103</v>
      </c>
      <c r="J22" s="5" t="s">
        <v>104</v>
      </c>
      <c r="K22" s="5" t="s">
        <v>120</v>
      </c>
      <c r="L22" s="18" t="s">
        <v>126</v>
      </c>
      <c r="M22" s="18" t="s">
        <v>107</v>
      </c>
      <c r="N22" s="18" t="s">
        <v>108</v>
      </c>
      <c r="O22" s="18" t="s">
        <v>127</v>
      </c>
      <c r="P22" s="19"/>
      <c r="Q22" s="39">
        <v>46371</v>
      </c>
      <c r="R22" s="25"/>
      <c r="S22" s="25"/>
      <c r="T22" s="25"/>
      <c r="U22" s="25"/>
      <c r="V22" s="25"/>
      <c r="W22" s="26" t="s">
        <v>123</v>
      </c>
      <c r="X22" s="37">
        <v>2275</v>
      </c>
      <c r="Y22" s="37">
        <v>1043</v>
      </c>
      <c r="Z22" s="40">
        <v>46371</v>
      </c>
      <c r="AA22" s="25"/>
    </row>
    <row r="23" spans="1:27" s="22" customFormat="1">
      <c r="A23" s="14" t="s">
        <v>64</v>
      </c>
      <c r="B23" s="14" t="s">
        <v>64</v>
      </c>
      <c r="C23" s="15" t="s">
        <v>66</v>
      </c>
      <c r="D23" s="15" t="s">
        <v>119</v>
      </c>
      <c r="E23" s="5">
        <v>29</v>
      </c>
      <c r="F23" s="16"/>
      <c r="G23" s="17">
        <f>表格1_33[[#This Row],[數量]]*表格1_33[[#This Row],[合約單價]]</f>
        <v>0</v>
      </c>
      <c r="H23" s="5"/>
      <c r="I23" s="5" t="s">
        <v>103</v>
      </c>
      <c r="J23" s="5" t="s">
        <v>104</v>
      </c>
      <c r="K23" s="5" t="s">
        <v>120</v>
      </c>
      <c r="L23" s="18" t="s">
        <v>128</v>
      </c>
      <c r="M23" s="18" t="s">
        <v>107</v>
      </c>
      <c r="N23" s="18" t="s">
        <v>108</v>
      </c>
      <c r="O23" s="18" t="s">
        <v>129</v>
      </c>
      <c r="P23" s="19"/>
      <c r="Q23" s="39">
        <v>46371</v>
      </c>
      <c r="R23" s="25"/>
      <c r="S23" s="25"/>
      <c r="T23" s="25"/>
      <c r="U23" s="25"/>
      <c r="V23" s="25"/>
      <c r="W23" s="26" t="s">
        <v>123</v>
      </c>
      <c r="X23" s="37">
        <v>2275</v>
      </c>
      <c r="Y23" s="37">
        <v>1043</v>
      </c>
      <c r="Z23" s="40">
        <v>46371</v>
      </c>
      <c r="AA23" s="25"/>
    </row>
    <row r="24" spans="1:27" s="22" customFormat="1">
      <c r="A24" s="14" t="s">
        <v>64</v>
      </c>
      <c r="B24" s="14" t="s">
        <v>64</v>
      </c>
      <c r="C24" s="15" t="s">
        <v>66</v>
      </c>
      <c r="D24" s="15" t="s">
        <v>119</v>
      </c>
      <c r="E24" s="5">
        <v>29</v>
      </c>
      <c r="F24" s="16"/>
      <c r="G24" s="17">
        <f>表格1_33[[#This Row],[數量]]*表格1_33[[#This Row],[合約單價]]</f>
        <v>0</v>
      </c>
      <c r="H24" s="5"/>
      <c r="I24" s="5" t="s">
        <v>103</v>
      </c>
      <c r="J24" s="5" t="s">
        <v>104</v>
      </c>
      <c r="K24" s="5" t="s">
        <v>120</v>
      </c>
      <c r="L24" s="18" t="s">
        <v>130</v>
      </c>
      <c r="M24" s="18" t="s">
        <v>107</v>
      </c>
      <c r="N24" s="18" t="s">
        <v>108</v>
      </c>
      <c r="O24" s="18" t="s">
        <v>131</v>
      </c>
      <c r="P24" s="19"/>
      <c r="Q24" s="39">
        <v>46371</v>
      </c>
      <c r="R24" s="25"/>
      <c r="S24" s="25"/>
      <c r="T24" s="25"/>
      <c r="U24" s="25"/>
      <c r="V24" s="25"/>
      <c r="W24" s="26" t="s">
        <v>123</v>
      </c>
      <c r="X24" s="37">
        <v>2275</v>
      </c>
      <c r="Y24" s="37">
        <v>1043</v>
      </c>
      <c r="Z24" s="40">
        <v>46371</v>
      </c>
      <c r="AA24" s="25"/>
    </row>
    <row r="25" spans="1:27" s="22" customFormat="1">
      <c r="A25" s="14" t="s">
        <v>64</v>
      </c>
      <c r="B25" s="14" t="s">
        <v>64</v>
      </c>
      <c r="C25" s="15" t="s">
        <v>66</v>
      </c>
      <c r="D25" s="15" t="s">
        <v>119</v>
      </c>
      <c r="E25" s="5">
        <v>29</v>
      </c>
      <c r="F25" s="16"/>
      <c r="G25" s="17">
        <f>表格1_33[[#This Row],[數量]]*表格1_33[[#This Row],[合約單價]]</f>
        <v>0</v>
      </c>
      <c r="H25" s="5"/>
      <c r="I25" s="5" t="s">
        <v>103</v>
      </c>
      <c r="J25" s="5" t="s">
        <v>104</v>
      </c>
      <c r="K25" s="5" t="s">
        <v>120</v>
      </c>
      <c r="L25" s="18" t="s">
        <v>132</v>
      </c>
      <c r="M25" s="18" t="s">
        <v>107</v>
      </c>
      <c r="N25" s="18" t="s">
        <v>108</v>
      </c>
      <c r="O25" s="18" t="s">
        <v>133</v>
      </c>
      <c r="P25" s="19"/>
      <c r="Q25" s="39">
        <v>46371</v>
      </c>
      <c r="R25" s="25"/>
      <c r="S25" s="25"/>
      <c r="T25" s="25"/>
      <c r="U25" s="25"/>
      <c r="V25" s="25"/>
      <c r="W25" s="26" t="s">
        <v>134</v>
      </c>
      <c r="X25" s="37">
        <v>2275</v>
      </c>
      <c r="Y25" s="37">
        <v>1043</v>
      </c>
      <c r="Z25" s="40">
        <v>46371</v>
      </c>
      <c r="AA25" s="25"/>
    </row>
    <row r="26" spans="1:27" s="22" customFormat="1">
      <c r="A26" s="14" t="s">
        <v>64</v>
      </c>
      <c r="B26" s="14" t="s">
        <v>64</v>
      </c>
      <c r="C26" s="15" t="s">
        <v>66</v>
      </c>
      <c r="D26" s="15" t="s">
        <v>119</v>
      </c>
      <c r="E26" s="5">
        <v>29</v>
      </c>
      <c r="F26" s="16"/>
      <c r="G26" s="17">
        <f>表格1_33[[#This Row],[數量]]*表格1_33[[#This Row],[合約單價]]</f>
        <v>0</v>
      </c>
      <c r="H26" s="5"/>
      <c r="I26" s="5" t="s">
        <v>103</v>
      </c>
      <c r="J26" s="5" t="s">
        <v>104</v>
      </c>
      <c r="K26" s="5" t="s">
        <v>120</v>
      </c>
      <c r="L26" s="18" t="s">
        <v>135</v>
      </c>
      <c r="M26" s="18" t="s">
        <v>107</v>
      </c>
      <c r="N26" s="18" t="s">
        <v>108</v>
      </c>
      <c r="O26" s="18" t="s">
        <v>136</v>
      </c>
      <c r="P26" s="19"/>
      <c r="Q26" s="39">
        <v>46371</v>
      </c>
      <c r="R26" s="25"/>
      <c r="S26" s="25"/>
      <c r="T26" s="25"/>
      <c r="U26" s="25"/>
      <c r="V26" s="25"/>
      <c r="W26" s="26" t="s">
        <v>134</v>
      </c>
      <c r="X26" s="37">
        <v>2275</v>
      </c>
      <c r="Y26" s="37">
        <v>1043</v>
      </c>
      <c r="Z26" s="40">
        <v>46371</v>
      </c>
      <c r="AA26" s="25"/>
    </row>
    <row r="27" spans="1:27" s="22" customFormat="1">
      <c r="A27" s="14" t="s">
        <v>64</v>
      </c>
      <c r="B27" s="14" t="s">
        <v>64</v>
      </c>
      <c r="C27" s="15" t="s">
        <v>66</v>
      </c>
      <c r="D27" s="15" t="s">
        <v>119</v>
      </c>
      <c r="E27" s="5">
        <v>29</v>
      </c>
      <c r="F27" s="16"/>
      <c r="G27" s="17">
        <f>表格1_33[[#This Row],[數量]]*表格1_33[[#This Row],[合約單價]]</f>
        <v>0</v>
      </c>
      <c r="H27" s="5"/>
      <c r="I27" s="5" t="s">
        <v>103</v>
      </c>
      <c r="J27" s="5" t="s">
        <v>104</v>
      </c>
      <c r="K27" s="5" t="s">
        <v>120</v>
      </c>
      <c r="L27" s="18" t="s">
        <v>137</v>
      </c>
      <c r="M27" s="18" t="s">
        <v>107</v>
      </c>
      <c r="N27" s="18" t="s">
        <v>108</v>
      </c>
      <c r="O27" s="18" t="s">
        <v>138</v>
      </c>
      <c r="P27" s="19"/>
      <c r="Q27" s="39">
        <v>46371</v>
      </c>
      <c r="R27" s="25"/>
      <c r="S27" s="25"/>
      <c r="T27" s="25"/>
      <c r="U27" s="25"/>
      <c r="V27" s="25"/>
      <c r="W27" s="26" t="s">
        <v>134</v>
      </c>
      <c r="X27" s="37">
        <v>2275</v>
      </c>
      <c r="Y27" s="37">
        <v>1043</v>
      </c>
      <c r="Z27" s="40">
        <v>46371</v>
      </c>
      <c r="AA27" s="25"/>
    </row>
    <row r="28" spans="1:27" s="22" customFormat="1">
      <c r="A28" s="14" t="s">
        <v>64</v>
      </c>
      <c r="B28" s="14" t="s">
        <v>64</v>
      </c>
      <c r="C28" s="15" t="s">
        <v>66</v>
      </c>
      <c r="D28" s="15" t="s">
        <v>119</v>
      </c>
      <c r="E28" s="5">
        <v>29</v>
      </c>
      <c r="F28" s="16"/>
      <c r="G28" s="17">
        <f>表格1_33[[#This Row],[數量]]*表格1_33[[#This Row],[合約單價]]</f>
        <v>0</v>
      </c>
      <c r="H28" s="5"/>
      <c r="I28" s="5" t="s">
        <v>103</v>
      </c>
      <c r="J28" s="5" t="s">
        <v>104</v>
      </c>
      <c r="K28" s="5" t="s">
        <v>120</v>
      </c>
      <c r="L28" s="18" t="s">
        <v>139</v>
      </c>
      <c r="M28" s="18" t="s">
        <v>107</v>
      </c>
      <c r="N28" s="18" t="s">
        <v>108</v>
      </c>
      <c r="O28" s="18" t="s">
        <v>129</v>
      </c>
      <c r="P28" s="19"/>
      <c r="Q28" s="39">
        <v>46371</v>
      </c>
      <c r="R28" s="25"/>
      <c r="S28" s="25"/>
      <c r="T28" s="25"/>
      <c r="U28" s="25"/>
      <c r="V28" s="25"/>
      <c r="W28" s="26" t="s">
        <v>134</v>
      </c>
      <c r="X28" s="37">
        <v>2275</v>
      </c>
      <c r="Y28" s="37">
        <v>1043</v>
      </c>
      <c r="Z28" s="40">
        <v>46371</v>
      </c>
      <c r="AA28" s="25"/>
    </row>
    <row r="29" spans="1:27" s="22" customFormat="1">
      <c r="A29" s="14" t="s">
        <v>64</v>
      </c>
      <c r="B29" s="14" t="s">
        <v>64</v>
      </c>
      <c r="C29" s="15" t="s">
        <v>66</v>
      </c>
      <c r="D29" s="15" t="s">
        <v>119</v>
      </c>
      <c r="E29" s="5">
        <v>29</v>
      </c>
      <c r="F29" s="16"/>
      <c r="G29" s="17">
        <f>表格1_33[[#This Row],[數量]]*表格1_33[[#This Row],[合約單價]]</f>
        <v>0</v>
      </c>
      <c r="H29" s="5"/>
      <c r="I29" s="5" t="s">
        <v>103</v>
      </c>
      <c r="J29" s="5" t="s">
        <v>104</v>
      </c>
      <c r="K29" s="5" t="s">
        <v>120</v>
      </c>
      <c r="L29" s="18" t="s">
        <v>140</v>
      </c>
      <c r="M29" s="18" t="s">
        <v>107</v>
      </c>
      <c r="N29" s="18" t="s">
        <v>108</v>
      </c>
      <c r="O29" s="18" t="s">
        <v>131</v>
      </c>
      <c r="P29" s="19"/>
      <c r="Q29" s="39">
        <v>46371</v>
      </c>
      <c r="R29" s="25"/>
      <c r="S29" s="25"/>
      <c r="T29" s="25"/>
      <c r="U29" s="25"/>
      <c r="V29" s="25"/>
      <c r="W29" s="26" t="s">
        <v>134</v>
      </c>
      <c r="X29" s="37">
        <v>2275</v>
      </c>
      <c r="Y29" s="37">
        <v>1043</v>
      </c>
      <c r="Z29" s="40">
        <v>46371</v>
      </c>
      <c r="AA29" s="25"/>
    </row>
    <row r="30" spans="1:27" s="22" customFormat="1">
      <c r="A30" s="14" t="s">
        <v>64</v>
      </c>
      <c r="B30" s="14" t="s">
        <v>64</v>
      </c>
      <c r="C30" s="15" t="s">
        <v>141</v>
      </c>
      <c r="D30" s="15" t="s">
        <v>142</v>
      </c>
      <c r="E30" s="5">
        <v>24</v>
      </c>
      <c r="F30" s="16"/>
      <c r="G30" s="17">
        <f>表格1_33[[#This Row],[數量]]*表格1_33[[#This Row],[合約單價]]</f>
        <v>0</v>
      </c>
      <c r="H30" s="5"/>
      <c r="I30" s="5" t="s">
        <v>103</v>
      </c>
      <c r="J30" s="5" t="s">
        <v>104</v>
      </c>
      <c r="K30" s="5" t="s">
        <v>143</v>
      </c>
      <c r="L30" s="18" t="s">
        <v>144</v>
      </c>
      <c r="M30" s="18" t="s">
        <v>145</v>
      </c>
      <c r="N30" s="18" t="s">
        <v>146</v>
      </c>
      <c r="O30" s="18" t="s">
        <v>147</v>
      </c>
      <c r="P30" s="19"/>
      <c r="Q30" s="39">
        <v>46371</v>
      </c>
      <c r="R30" s="25"/>
      <c r="S30" s="25"/>
      <c r="T30" s="25"/>
      <c r="U30" s="25"/>
      <c r="V30" s="25"/>
      <c r="W30" s="26" t="s">
        <v>148</v>
      </c>
      <c r="X30" s="37">
        <v>17315.75</v>
      </c>
      <c r="Y30" s="37">
        <v>7938</v>
      </c>
      <c r="Z30" s="40">
        <v>46371</v>
      </c>
      <c r="AA30" s="25"/>
    </row>
    <row r="31" spans="1:27" s="22" customFormat="1">
      <c r="A31" s="14" t="s">
        <v>64</v>
      </c>
      <c r="B31" s="14" t="s">
        <v>64</v>
      </c>
      <c r="C31" s="15" t="s">
        <v>141</v>
      </c>
      <c r="D31" s="15" t="s">
        <v>142</v>
      </c>
      <c r="E31" s="5">
        <v>24</v>
      </c>
      <c r="F31" s="16"/>
      <c r="G31" s="17">
        <f>表格1_33[[#This Row],[數量]]*表格1_33[[#This Row],[合約單價]]</f>
        <v>0</v>
      </c>
      <c r="H31" s="5"/>
      <c r="I31" s="5" t="s">
        <v>103</v>
      </c>
      <c r="J31" s="5" t="s">
        <v>104</v>
      </c>
      <c r="K31" s="5" t="s">
        <v>143</v>
      </c>
      <c r="L31" s="22" t="s">
        <v>149</v>
      </c>
      <c r="M31" s="18" t="s">
        <v>145</v>
      </c>
      <c r="N31" s="18" t="s">
        <v>146</v>
      </c>
      <c r="O31" s="18" t="s">
        <v>150</v>
      </c>
      <c r="P31" s="19"/>
      <c r="Q31" s="39">
        <v>46371</v>
      </c>
      <c r="R31" s="25"/>
      <c r="S31" s="25"/>
      <c r="T31" s="25"/>
      <c r="U31" s="25"/>
      <c r="V31" s="25"/>
      <c r="W31" s="26" t="s">
        <v>148</v>
      </c>
      <c r="X31" s="37">
        <v>17315.75</v>
      </c>
      <c r="Y31" s="37">
        <v>7938</v>
      </c>
      <c r="Z31" s="40">
        <v>46371</v>
      </c>
      <c r="AA31" s="25"/>
    </row>
    <row r="32" spans="1:27" s="22" customFormat="1">
      <c r="A32" s="14" t="s">
        <v>64</v>
      </c>
      <c r="B32" s="14" t="s">
        <v>64</v>
      </c>
      <c r="C32" s="15" t="s">
        <v>141</v>
      </c>
      <c r="D32" s="15" t="s">
        <v>142</v>
      </c>
      <c r="E32" s="5">
        <v>24</v>
      </c>
      <c r="F32" s="16"/>
      <c r="G32" s="17">
        <f>表格1_33[[#This Row],[數量]]*表格1_33[[#This Row],[合約單價]]</f>
        <v>0</v>
      </c>
      <c r="H32" s="5"/>
      <c r="I32" s="5" t="s">
        <v>103</v>
      </c>
      <c r="J32" s="5" t="s">
        <v>104</v>
      </c>
      <c r="K32" s="5" t="s">
        <v>143</v>
      </c>
      <c r="L32" s="18" t="s">
        <v>151</v>
      </c>
      <c r="M32" s="18" t="s">
        <v>145</v>
      </c>
      <c r="N32" s="18" t="s">
        <v>146</v>
      </c>
      <c r="O32" s="18" t="s">
        <v>152</v>
      </c>
      <c r="P32" s="19"/>
      <c r="Q32" s="39">
        <v>46371</v>
      </c>
      <c r="R32" s="25"/>
      <c r="S32" s="25"/>
      <c r="T32" s="25"/>
      <c r="U32" s="25"/>
      <c r="V32" s="25"/>
      <c r="W32" s="26" t="s">
        <v>148</v>
      </c>
      <c r="X32" s="37">
        <v>17315.75</v>
      </c>
      <c r="Y32" s="37">
        <v>7938</v>
      </c>
      <c r="Z32" s="40">
        <v>46371</v>
      </c>
      <c r="AA32" s="25"/>
    </row>
    <row r="33" spans="1:27" s="22" customFormat="1">
      <c r="A33" s="14" t="s">
        <v>64</v>
      </c>
      <c r="B33" s="14" t="s">
        <v>64</v>
      </c>
      <c r="C33" s="15" t="s">
        <v>141</v>
      </c>
      <c r="D33" s="15" t="s">
        <v>142</v>
      </c>
      <c r="E33" s="5">
        <v>24</v>
      </c>
      <c r="F33" s="16"/>
      <c r="G33" s="17">
        <f>表格1_33[[#This Row],[數量]]*表格1_33[[#This Row],[合約單價]]</f>
        <v>0</v>
      </c>
      <c r="H33" s="5"/>
      <c r="I33" s="5" t="s">
        <v>103</v>
      </c>
      <c r="J33" s="5" t="s">
        <v>104</v>
      </c>
      <c r="K33" s="5" t="s">
        <v>143</v>
      </c>
      <c r="L33" s="18" t="s">
        <v>153</v>
      </c>
      <c r="M33" s="18" t="s">
        <v>145</v>
      </c>
      <c r="N33" s="18" t="s">
        <v>146</v>
      </c>
      <c r="O33" s="18" t="s">
        <v>154</v>
      </c>
      <c r="P33" s="19"/>
      <c r="Q33" s="39">
        <v>46371</v>
      </c>
      <c r="R33" s="25"/>
      <c r="S33" s="25"/>
      <c r="T33" s="25"/>
      <c r="U33" s="25"/>
      <c r="V33" s="25"/>
      <c r="W33" s="26" t="s">
        <v>148</v>
      </c>
      <c r="X33" s="37">
        <v>17315.75</v>
      </c>
      <c r="Y33" s="37">
        <v>7938</v>
      </c>
      <c r="Z33" s="40">
        <v>46371</v>
      </c>
      <c r="AA33" s="25"/>
    </row>
    <row r="34" spans="1:27" s="22" customFormat="1">
      <c r="A34" s="14" t="s">
        <v>64</v>
      </c>
      <c r="B34" s="14" t="s">
        <v>64</v>
      </c>
      <c r="C34" s="15" t="s">
        <v>141</v>
      </c>
      <c r="D34" s="15" t="s">
        <v>142</v>
      </c>
      <c r="E34" s="5">
        <v>24</v>
      </c>
      <c r="F34" s="16"/>
      <c r="G34" s="17">
        <f>表格1_33[[#This Row],[數量]]*表格1_33[[#This Row],[合約單價]]</f>
        <v>0</v>
      </c>
      <c r="H34" s="5"/>
      <c r="I34" s="5" t="s">
        <v>103</v>
      </c>
      <c r="J34" s="5" t="s">
        <v>104</v>
      </c>
      <c r="K34" s="5" t="s">
        <v>143</v>
      </c>
      <c r="L34" s="18" t="s">
        <v>155</v>
      </c>
      <c r="M34" s="18" t="s">
        <v>145</v>
      </c>
      <c r="N34" s="18" t="s">
        <v>146</v>
      </c>
      <c r="O34" s="18" t="s">
        <v>156</v>
      </c>
      <c r="P34" s="19"/>
      <c r="Q34" s="39">
        <v>46371</v>
      </c>
      <c r="R34" s="25"/>
      <c r="S34" s="25"/>
      <c r="T34" s="25"/>
      <c r="U34" s="25"/>
      <c r="V34" s="25"/>
      <c r="W34" s="26" t="s">
        <v>148</v>
      </c>
      <c r="X34" s="37">
        <v>17315.75</v>
      </c>
      <c r="Y34" s="37">
        <v>7938</v>
      </c>
      <c r="Z34" s="40">
        <v>46371</v>
      </c>
      <c r="AA34" s="25"/>
    </row>
    <row r="35" spans="1:27" s="22" customFormat="1">
      <c r="A35" s="14" t="s">
        <v>64</v>
      </c>
      <c r="B35" s="14" t="s">
        <v>64</v>
      </c>
      <c r="C35" s="15" t="s">
        <v>141</v>
      </c>
      <c r="D35" s="15" t="s">
        <v>142</v>
      </c>
      <c r="E35" s="5">
        <v>24</v>
      </c>
      <c r="F35" s="16"/>
      <c r="G35" s="17">
        <f>表格1_33[[#This Row],[數量]]*表格1_33[[#This Row],[合約單價]]</f>
        <v>0</v>
      </c>
      <c r="H35" s="5"/>
      <c r="I35" s="5" t="s">
        <v>103</v>
      </c>
      <c r="J35" s="5" t="s">
        <v>104</v>
      </c>
      <c r="K35" s="5" t="s">
        <v>143</v>
      </c>
      <c r="L35" s="18" t="s">
        <v>157</v>
      </c>
      <c r="M35" s="18" t="s">
        <v>145</v>
      </c>
      <c r="N35" s="18" t="s">
        <v>146</v>
      </c>
      <c r="O35" s="18" t="s">
        <v>158</v>
      </c>
      <c r="P35" s="19"/>
      <c r="Q35" s="39">
        <v>46371</v>
      </c>
      <c r="R35" s="25"/>
      <c r="S35" s="25"/>
      <c r="T35" s="25"/>
      <c r="U35" s="25"/>
      <c r="V35" s="25"/>
      <c r="W35" s="26" t="s">
        <v>148</v>
      </c>
      <c r="X35" s="37">
        <v>17315.75</v>
      </c>
      <c r="Y35" s="37">
        <v>7938</v>
      </c>
      <c r="Z35" s="40">
        <v>46371</v>
      </c>
      <c r="AA35" s="25"/>
    </row>
    <row r="36" spans="1:27" s="22" customFormat="1">
      <c r="A36" s="14" t="s">
        <v>64</v>
      </c>
      <c r="B36" s="14" t="s">
        <v>64</v>
      </c>
      <c r="C36" s="15" t="s">
        <v>141</v>
      </c>
      <c r="D36" s="15" t="s">
        <v>142</v>
      </c>
      <c r="E36" s="5">
        <v>24</v>
      </c>
      <c r="F36" s="16"/>
      <c r="G36" s="17">
        <f>表格1_33[[#This Row],[數量]]*表格1_33[[#This Row],[合約單價]]</f>
        <v>0</v>
      </c>
      <c r="H36" s="5"/>
      <c r="I36" s="5" t="s">
        <v>103</v>
      </c>
      <c r="J36" s="5" t="s">
        <v>104</v>
      </c>
      <c r="K36" s="5" t="s">
        <v>143</v>
      </c>
      <c r="L36" s="18" t="s">
        <v>159</v>
      </c>
      <c r="M36" s="18" t="s">
        <v>145</v>
      </c>
      <c r="N36" s="18" t="s">
        <v>146</v>
      </c>
      <c r="O36" s="18" t="s">
        <v>160</v>
      </c>
      <c r="P36" s="19"/>
      <c r="Q36" s="39">
        <v>46371</v>
      </c>
      <c r="R36" s="25"/>
      <c r="S36" s="25"/>
      <c r="T36" s="25"/>
      <c r="U36" s="25"/>
      <c r="V36" s="25"/>
      <c r="W36" s="26" t="s">
        <v>148</v>
      </c>
      <c r="X36" s="37">
        <v>17315.75</v>
      </c>
      <c r="Y36" s="37">
        <v>7938</v>
      </c>
      <c r="Z36" s="40">
        <v>46371</v>
      </c>
      <c r="AA36" s="25"/>
    </row>
    <row r="37" spans="1:27" s="22" customFormat="1">
      <c r="A37" s="14" t="s">
        <v>64</v>
      </c>
      <c r="B37" s="14" t="s">
        <v>64</v>
      </c>
      <c r="C37" s="15" t="s">
        <v>141</v>
      </c>
      <c r="D37" s="15" t="s">
        <v>142</v>
      </c>
      <c r="E37" s="5">
        <v>24</v>
      </c>
      <c r="F37" s="16"/>
      <c r="G37" s="17">
        <f>表格1_33[[#This Row],[數量]]*表格1_33[[#This Row],[合約單價]]</f>
        <v>0</v>
      </c>
      <c r="H37" s="5"/>
      <c r="I37" s="5" t="s">
        <v>103</v>
      </c>
      <c r="J37" s="5" t="s">
        <v>104</v>
      </c>
      <c r="K37" s="5" t="s">
        <v>143</v>
      </c>
      <c r="L37" s="18" t="s">
        <v>161</v>
      </c>
      <c r="M37" s="18" t="s">
        <v>145</v>
      </c>
      <c r="N37" s="18" t="s">
        <v>146</v>
      </c>
      <c r="O37" s="18" t="s">
        <v>162</v>
      </c>
      <c r="P37" s="19"/>
      <c r="Q37" s="39">
        <v>46371</v>
      </c>
      <c r="R37" s="25"/>
      <c r="S37" s="25"/>
      <c r="T37" s="25"/>
      <c r="U37" s="25"/>
      <c r="V37" s="25"/>
      <c r="W37" s="26" t="s">
        <v>148</v>
      </c>
      <c r="X37" s="37">
        <v>17315.75</v>
      </c>
      <c r="Y37" s="37">
        <v>7938</v>
      </c>
      <c r="Z37" s="40">
        <v>46371</v>
      </c>
      <c r="AA37" s="25"/>
    </row>
    <row r="38" spans="1:27" s="22" customFormat="1">
      <c r="A38" s="14" t="s">
        <v>64</v>
      </c>
      <c r="B38" s="14" t="s">
        <v>64</v>
      </c>
      <c r="C38" s="15" t="s">
        <v>163</v>
      </c>
      <c r="D38" s="15" t="s">
        <v>164</v>
      </c>
      <c r="E38" s="5">
        <v>24</v>
      </c>
      <c r="F38" s="16"/>
      <c r="G38" s="17">
        <f>表格1_33[[#This Row],[數量]]*表格1_33[[#This Row],[合約單價]]</f>
        <v>0</v>
      </c>
      <c r="H38" s="5"/>
      <c r="I38" s="5" t="s">
        <v>103</v>
      </c>
      <c r="J38" s="5" t="s">
        <v>104</v>
      </c>
      <c r="K38" s="5" t="s">
        <v>120</v>
      </c>
      <c r="L38" s="18" t="s">
        <v>165</v>
      </c>
      <c r="M38" s="18" t="s">
        <v>107</v>
      </c>
      <c r="N38" s="18" t="s">
        <v>108</v>
      </c>
      <c r="O38" s="18" t="s">
        <v>166</v>
      </c>
      <c r="P38" s="19"/>
      <c r="Q38" s="39">
        <v>46371</v>
      </c>
      <c r="R38" s="25"/>
      <c r="S38" s="25"/>
      <c r="T38" s="25"/>
      <c r="U38" s="25"/>
      <c r="V38" s="25"/>
      <c r="W38" s="26" t="s">
        <v>167</v>
      </c>
      <c r="X38" s="37">
        <v>10934</v>
      </c>
      <c r="Y38" s="37">
        <v>5016</v>
      </c>
      <c r="Z38" s="40">
        <v>46371</v>
      </c>
      <c r="AA38" s="25"/>
    </row>
    <row r="39" spans="1:27" s="22" customFormat="1">
      <c r="A39" s="14" t="s">
        <v>64</v>
      </c>
      <c r="B39" s="14" t="s">
        <v>64</v>
      </c>
      <c r="C39" s="15" t="s">
        <v>163</v>
      </c>
      <c r="D39" s="15" t="s">
        <v>164</v>
      </c>
      <c r="E39" s="5">
        <v>24</v>
      </c>
      <c r="F39" s="16"/>
      <c r="G39" s="17">
        <f>表格1_33[[#This Row],[數量]]*表格1_33[[#This Row],[合約單價]]</f>
        <v>0</v>
      </c>
      <c r="H39" s="5"/>
      <c r="I39" s="5" t="s">
        <v>103</v>
      </c>
      <c r="J39" s="5" t="s">
        <v>104</v>
      </c>
      <c r="K39" s="5" t="s">
        <v>120</v>
      </c>
      <c r="L39" s="18" t="s">
        <v>168</v>
      </c>
      <c r="M39" s="18" t="s">
        <v>107</v>
      </c>
      <c r="N39" s="18" t="s">
        <v>108</v>
      </c>
      <c r="O39" s="18" t="s">
        <v>169</v>
      </c>
      <c r="P39" s="19"/>
      <c r="Q39" s="39">
        <v>46371</v>
      </c>
      <c r="R39" s="25"/>
      <c r="S39" s="25"/>
      <c r="T39" s="25"/>
      <c r="U39" s="25"/>
      <c r="V39" s="25"/>
      <c r="W39" s="26" t="s">
        <v>167</v>
      </c>
      <c r="X39" s="37">
        <v>10934</v>
      </c>
      <c r="Y39" s="37">
        <v>5016</v>
      </c>
      <c r="Z39" s="40">
        <v>46371</v>
      </c>
      <c r="AA39" s="25"/>
    </row>
    <row r="40" spans="1:27" s="22" customFormat="1">
      <c r="A40" s="14" t="s">
        <v>64</v>
      </c>
      <c r="B40" s="14" t="s">
        <v>64</v>
      </c>
      <c r="C40" s="15" t="s">
        <v>163</v>
      </c>
      <c r="D40" s="15" t="s">
        <v>164</v>
      </c>
      <c r="E40" s="5">
        <v>24</v>
      </c>
      <c r="F40" s="16"/>
      <c r="G40" s="17">
        <f>表格1_33[[#This Row],[數量]]*表格1_33[[#This Row],[合約單價]]</f>
        <v>0</v>
      </c>
      <c r="H40" s="5"/>
      <c r="I40" s="5" t="s">
        <v>103</v>
      </c>
      <c r="J40" s="41" t="s">
        <v>104</v>
      </c>
      <c r="K40" s="5" t="s">
        <v>120</v>
      </c>
      <c r="L40" s="18" t="s">
        <v>170</v>
      </c>
      <c r="M40" s="18" t="s">
        <v>107</v>
      </c>
      <c r="N40" s="18" t="s">
        <v>108</v>
      </c>
      <c r="O40" s="18" t="s">
        <v>171</v>
      </c>
      <c r="P40" s="19"/>
      <c r="Q40" s="39">
        <v>46371</v>
      </c>
      <c r="R40" s="25"/>
      <c r="S40" s="25"/>
      <c r="T40" s="25"/>
      <c r="U40" s="25"/>
      <c r="V40" s="25"/>
      <c r="W40" s="26" t="s">
        <v>172</v>
      </c>
      <c r="X40" s="37">
        <v>10934</v>
      </c>
      <c r="Y40" s="37">
        <v>5016</v>
      </c>
      <c r="Z40" s="40">
        <v>46371</v>
      </c>
      <c r="AA40" s="25"/>
    </row>
    <row r="41" spans="1:27" s="22" customFormat="1">
      <c r="A41" s="14" t="s">
        <v>64</v>
      </c>
      <c r="B41" s="14" t="s">
        <v>64</v>
      </c>
      <c r="C41" s="15" t="s">
        <v>163</v>
      </c>
      <c r="D41" s="15" t="s">
        <v>164</v>
      </c>
      <c r="E41" s="5">
        <v>24</v>
      </c>
      <c r="F41" s="16"/>
      <c r="G41" s="17">
        <f>表格1_33[[#This Row],[數量]]*表格1_33[[#This Row],[合約單價]]</f>
        <v>0</v>
      </c>
      <c r="H41" s="5"/>
      <c r="I41" s="5" t="s">
        <v>103</v>
      </c>
      <c r="J41" s="41" t="s">
        <v>104</v>
      </c>
      <c r="K41" s="5" t="s">
        <v>120</v>
      </c>
      <c r="L41" s="18" t="s">
        <v>173</v>
      </c>
      <c r="M41" s="18" t="s">
        <v>107</v>
      </c>
      <c r="N41" s="18" t="s">
        <v>108</v>
      </c>
      <c r="O41" s="18" t="s">
        <v>174</v>
      </c>
      <c r="P41" s="19"/>
      <c r="Q41" s="39">
        <v>46371</v>
      </c>
      <c r="R41" s="25"/>
      <c r="S41" s="25"/>
      <c r="T41" s="25"/>
      <c r="U41" s="25"/>
      <c r="V41" s="25"/>
      <c r="W41" s="26" t="s">
        <v>172</v>
      </c>
      <c r="X41" s="37">
        <v>10934</v>
      </c>
      <c r="Y41" s="37">
        <v>5016</v>
      </c>
      <c r="Z41" s="40">
        <v>46371</v>
      </c>
      <c r="AA41" s="25"/>
    </row>
    <row r="42" spans="1:27" s="22" customFormat="1">
      <c r="A42" s="14" t="s">
        <v>64</v>
      </c>
      <c r="B42" s="14" t="s">
        <v>64</v>
      </c>
      <c r="C42" s="15" t="s">
        <v>175</v>
      </c>
      <c r="D42" s="15" t="s">
        <v>176</v>
      </c>
      <c r="E42" s="5">
        <v>36</v>
      </c>
      <c r="F42" s="42"/>
      <c r="G42" s="43">
        <f>表格1_33[[#This Row],[數量]]*表格1_33[[#This Row],[合約單價]]</f>
        <v>0</v>
      </c>
      <c r="H42" s="15"/>
      <c r="I42" s="5" t="s">
        <v>103</v>
      </c>
      <c r="J42" s="41" t="s">
        <v>104</v>
      </c>
      <c r="K42" s="5" t="s">
        <v>120</v>
      </c>
      <c r="L42" s="15" t="s">
        <v>177</v>
      </c>
      <c r="M42" s="15" t="s">
        <v>178</v>
      </c>
      <c r="N42" s="15" t="s">
        <v>108</v>
      </c>
      <c r="O42" s="15" t="s">
        <v>179</v>
      </c>
      <c r="P42" s="19"/>
      <c r="Q42" s="39">
        <v>46371</v>
      </c>
      <c r="R42" s="25"/>
      <c r="S42" s="25"/>
      <c r="T42" s="25"/>
      <c r="U42" s="25"/>
      <c r="V42" s="25"/>
      <c r="W42" s="26" t="s">
        <v>180</v>
      </c>
      <c r="X42" s="37">
        <v>6574</v>
      </c>
      <c r="Y42" s="37">
        <v>3015</v>
      </c>
      <c r="Z42" s="40">
        <v>46371</v>
      </c>
      <c r="AA42" s="25"/>
    </row>
    <row r="43" spans="1:27" s="22" customFormat="1">
      <c r="A43" s="14" t="s">
        <v>64</v>
      </c>
      <c r="B43" s="14" t="s">
        <v>64</v>
      </c>
      <c r="C43" s="15" t="s">
        <v>175</v>
      </c>
      <c r="D43" s="15" t="s">
        <v>176</v>
      </c>
      <c r="E43" s="5">
        <v>36</v>
      </c>
      <c r="F43" s="42"/>
      <c r="G43" s="43">
        <f>表格1_33[[#This Row],[數量]]*表格1_33[[#This Row],[合約單價]]</f>
        <v>0</v>
      </c>
      <c r="H43" s="15"/>
      <c r="I43" s="5" t="s">
        <v>103</v>
      </c>
      <c r="J43" s="41" t="s">
        <v>104</v>
      </c>
      <c r="K43" s="5" t="s">
        <v>120</v>
      </c>
      <c r="L43" s="15" t="s">
        <v>181</v>
      </c>
      <c r="M43" s="15" t="s">
        <v>178</v>
      </c>
      <c r="N43" s="15" t="s">
        <v>108</v>
      </c>
      <c r="O43" s="15" t="s">
        <v>182</v>
      </c>
      <c r="P43" s="19"/>
      <c r="Q43" s="39">
        <v>46371</v>
      </c>
      <c r="R43" s="25"/>
      <c r="S43" s="25"/>
      <c r="T43" s="25"/>
      <c r="U43" s="25"/>
      <c r="V43" s="25"/>
      <c r="W43" s="26" t="s">
        <v>180</v>
      </c>
      <c r="X43" s="37">
        <v>6574</v>
      </c>
      <c r="Y43" s="37">
        <v>3015</v>
      </c>
      <c r="Z43" s="40">
        <v>46371</v>
      </c>
      <c r="AA43" s="25"/>
    </row>
    <row r="44" spans="1:27" s="22" customFormat="1">
      <c r="A44" s="14" t="s">
        <v>64</v>
      </c>
      <c r="B44" s="14" t="s">
        <v>64</v>
      </c>
      <c r="C44" s="15" t="s">
        <v>175</v>
      </c>
      <c r="D44" s="15" t="s">
        <v>176</v>
      </c>
      <c r="E44" s="5">
        <v>36</v>
      </c>
      <c r="F44" s="42"/>
      <c r="G44" s="43">
        <f>表格1_33[[#This Row],[數量]]*表格1_33[[#This Row],[合約單價]]</f>
        <v>0</v>
      </c>
      <c r="H44" s="15"/>
      <c r="I44" s="5" t="s">
        <v>103</v>
      </c>
      <c r="J44" s="41" t="s">
        <v>104</v>
      </c>
      <c r="K44" s="5" t="s">
        <v>120</v>
      </c>
      <c r="L44" s="15" t="s">
        <v>183</v>
      </c>
      <c r="M44" s="15" t="s">
        <v>178</v>
      </c>
      <c r="N44" s="15" t="s">
        <v>108</v>
      </c>
      <c r="O44" s="15" t="s">
        <v>184</v>
      </c>
      <c r="P44" s="19"/>
      <c r="Q44" s="39">
        <v>46371</v>
      </c>
      <c r="R44" s="25"/>
      <c r="S44" s="25"/>
      <c r="T44" s="25"/>
      <c r="U44" s="25"/>
      <c r="V44" s="25"/>
      <c r="W44" s="26" t="s">
        <v>180</v>
      </c>
      <c r="X44" s="37">
        <v>6574</v>
      </c>
      <c r="Y44" s="37">
        <v>3015</v>
      </c>
      <c r="Z44" s="40">
        <v>46371</v>
      </c>
      <c r="AA44" s="25"/>
    </row>
    <row r="45" spans="1:27" s="22" customFormat="1">
      <c r="A45" s="14" t="s">
        <v>64</v>
      </c>
      <c r="B45" s="14" t="s">
        <v>64</v>
      </c>
      <c r="C45" s="15" t="s">
        <v>175</v>
      </c>
      <c r="D45" s="15" t="s">
        <v>176</v>
      </c>
      <c r="E45" s="5">
        <v>36</v>
      </c>
      <c r="F45" s="42"/>
      <c r="G45" s="43">
        <f>表格1_33[[#This Row],[數量]]*表格1_33[[#This Row],[合約單價]]</f>
        <v>0</v>
      </c>
      <c r="H45" s="15"/>
      <c r="I45" s="5" t="s">
        <v>103</v>
      </c>
      <c r="J45" s="41" t="s">
        <v>104</v>
      </c>
      <c r="K45" s="5" t="s">
        <v>120</v>
      </c>
      <c r="L45" s="15" t="s">
        <v>185</v>
      </c>
      <c r="M45" s="15" t="s">
        <v>178</v>
      </c>
      <c r="N45" s="15" t="s">
        <v>108</v>
      </c>
      <c r="O45" s="15" t="s">
        <v>186</v>
      </c>
      <c r="P45" s="19"/>
      <c r="Q45" s="39">
        <v>46371</v>
      </c>
      <c r="R45" s="25"/>
      <c r="S45" s="25"/>
      <c r="T45" s="25"/>
      <c r="U45" s="25"/>
      <c r="V45" s="25"/>
      <c r="W45" s="26" t="s">
        <v>180</v>
      </c>
      <c r="X45" s="37">
        <v>6574</v>
      </c>
      <c r="Y45" s="37">
        <v>3015</v>
      </c>
      <c r="Z45" s="40">
        <v>46371</v>
      </c>
      <c r="AA45" s="25"/>
    </row>
    <row r="46" spans="1:27" s="22" customFormat="1">
      <c r="A46" s="14" t="s">
        <v>64</v>
      </c>
      <c r="B46" s="14" t="s">
        <v>64</v>
      </c>
      <c r="C46" s="15" t="s">
        <v>163</v>
      </c>
      <c r="D46" s="15" t="s">
        <v>164</v>
      </c>
      <c r="E46" s="5">
        <v>24</v>
      </c>
      <c r="F46" s="16"/>
      <c r="G46" s="17">
        <f>表格1_33[[#This Row],[數量]]*表格1_33[[#This Row],[合約單價]]</f>
        <v>0</v>
      </c>
      <c r="H46" s="5"/>
      <c r="I46" s="5" t="s">
        <v>103</v>
      </c>
      <c r="J46" s="5" t="s">
        <v>104</v>
      </c>
      <c r="K46" s="5" t="s">
        <v>120</v>
      </c>
      <c r="L46" s="18" t="s">
        <v>187</v>
      </c>
      <c r="M46" s="18" t="s">
        <v>188</v>
      </c>
      <c r="N46" s="18" t="s">
        <v>189</v>
      </c>
      <c r="O46" s="18" t="s">
        <v>190</v>
      </c>
      <c r="P46" s="19"/>
      <c r="Q46" s="39">
        <v>46371</v>
      </c>
      <c r="R46" s="25"/>
      <c r="S46" s="25"/>
      <c r="T46" s="25"/>
      <c r="U46" s="25"/>
      <c r="V46" s="25"/>
      <c r="W46" s="26" t="s">
        <v>191</v>
      </c>
      <c r="X46" s="37">
        <v>7250.5</v>
      </c>
      <c r="Y46" s="37">
        <v>3324</v>
      </c>
      <c r="Z46" s="40">
        <v>46371</v>
      </c>
      <c r="AA46" s="25"/>
    </row>
    <row r="47" spans="1:27" s="22" customFormat="1">
      <c r="A47" s="14" t="s">
        <v>64</v>
      </c>
      <c r="B47" s="14" t="s">
        <v>64</v>
      </c>
      <c r="C47" s="15" t="s">
        <v>163</v>
      </c>
      <c r="D47" s="15" t="s">
        <v>164</v>
      </c>
      <c r="E47" s="5">
        <v>24</v>
      </c>
      <c r="F47" s="16"/>
      <c r="G47" s="17">
        <f>表格1_33[[#This Row],[數量]]*表格1_33[[#This Row],[合約單價]]</f>
        <v>0</v>
      </c>
      <c r="H47" s="5"/>
      <c r="I47" s="5" t="s">
        <v>103</v>
      </c>
      <c r="J47" s="5" t="s">
        <v>104</v>
      </c>
      <c r="K47" s="5" t="s">
        <v>120</v>
      </c>
      <c r="L47" s="18" t="s">
        <v>192</v>
      </c>
      <c r="M47" s="18" t="s">
        <v>193</v>
      </c>
      <c r="N47" s="18" t="s">
        <v>189</v>
      </c>
      <c r="O47" s="18" t="s">
        <v>194</v>
      </c>
      <c r="P47" s="19"/>
      <c r="Q47" s="39">
        <v>46371</v>
      </c>
      <c r="R47" s="25"/>
      <c r="S47" s="25"/>
      <c r="T47" s="25"/>
      <c r="U47" s="25"/>
      <c r="V47" s="25"/>
      <c r="W47" s="26" t="s">
        <v>191</v>
      </c>
      <c r="X47" s="37">
        <v>7250.5</v>
      </c>
      <c r="Y47" s="37">
        <v>3324</v>
      </c>
      <c r="Z47" s="40">
        <v>46371</v>
      </c>
      <c r="AA47" s="25"/>
    </row>
    <row r="48" spans="1:27" s="22" customFormat="1">
      <c r="A48" s="14" t="s">
        <v>64</v>
      </c>
      <c r="B48" s="14" t="s">
        <v>64</v>
      </c>
      <c r="C48" s="15" t="s">
        <v>163</v>
      </c>
      <c r="D48" s="15" t="s">
        <v>164</v>
      </c>
      <c r="E48" s="5">
        <v>24</v>
      </c>
      <c r="F48" s="16"/>
      <c r="G48" s="17">
        <f>表格1_33[[#This Row],[數量]]*表格1_33[[#This Row],[合約單價]]</f>
        <v>0</v>
      </c>
      <c r="H48" s="5"/>
      <c r="I48" s="5" t="s">
        <v>103</v>
      </c>
      <c r="J48" s="5" t="s">
        <v>104</v>
      </c>
      <c r="K48" s="5" t="s">
        <v>120</v>
      </c>
      <c r="L48" s="18" t="s">
        <v>195</v>
      </c>
      <c r="M48" s="18" t="s">
        <v>193</v>
      </c>
      <c r="N48" s="18" t="s">
        <v>189</v>
      </c>
      <c r="O48" s="18" t="s">
        <v>196</v>
      </c>
      <c r="P48" s="19"/>
      <c r="Q48" s="39">
        <v>46371</v>
      </c>
      <c r="R48" s="25"/>
      <c r="S48" s="25"/>
      <c r="T48" s="25"/>
      <c r="U48" s="25"/>
      <c r="V48" s="25"/>
      <c r="W48" s="26" t="s">
        <v>191</v>
      </c>
      <c r="X48" s="37">
        <v>7250.5</v>
      </c>
      <c r="Y48" s="37">
        <v>3324</v>
      </c>
      <c r="Z48" s="40">
        <v>46371</v>
      </c>
      <c r="AA48" s="25"/>
    </row>
    <row r="49" spans="1:1572" s="22" customFormat="1">
      <c r="A49" s="14" t="s">
        <v>64</v>
      </c>
      <c r="B49" s="14" t="s">
        <v>64</v>
      </c>
      <c r="C49" s="15" t="s">
        <v>163</v>
      </c>
      <c r="D49" s="15" t="s">
        <v>164</v>
      </c>
      <c r="E49" s="5">
        <v>24</v>
      </c>
      <c r="F49" s="16"/>
      <c r="G49" s="17">
        <f>表格1_33[[#This Row],[數量]]*表格1_33[[#This Row],[合約單價]]</f>
        <v>0</v>
      </c>
      <c r="H49" s="5"/>
      <c r="I49" s="5" t="s">
        <v>103</v>
      </c>
      <c r="J49" s="5" t="s">
        <v>104</v>
      </c>
      <c r="K49" s="5" t="s">
        <v>120</v>
      </c>
      <c r="L49" s="18" t="s">
        <v>197</v>
      </c>
      <c r="M49" s="18" t="s">
        <v>188</v>
      </c>
      <c r="N49" s="18" t="s">
        <v>189</v>
      </c>
      <c r="O49" s="18" t="s">
        <v>198</v>
      </c>
      <c r="P49" s="19"/>
      <c r="Q49" s="39">
        <v>46371</v>
      </c>
      <c r="R49" s="25"/>
      <c r="S49" s="25"/>
      <c r="T49" s="25"/>
      <c r="U49" s="25"/>
      <c r="V49" s="25"/>
      <c r="W49" s="26" t="s">
        <v>191</v>
      </c>
      <c r="X49" s="37">
        <v>7250.5</v>
      </c>
      <c r="Y49" s="37">
        <v>3324</v>
      </c>
      <c r="Z49" s="40">
        <v>46371</v>
      </c>
      <c r="AA49" s="25"/>
    </row>
    <row r="50" spans="1:1572" s="22" customFormat="1">
      <c r="A50" s="14" t="s">
        <v>64</v>
      </c>
      <c r="B50" s="14" t="s">
        <v>64</v>
      </c>
      <c r="C50" s="15" t="s">
        <v>163</v>
      </c>
      <c r="D50" s="15" t="s">
        <v>164</v>
      </c>
      <c r="E50" s="5">
        <v>24</v>
      </c>
      <c r="F50" s="16"/>
      <c r="G50" s="17">
        <f>表格1_33[[#This Row],[數量]]*表格1_33[[#This Row],[合約單價]]</f>
        <v>0</v>
      </c>
      <c r="H50" s="5"/>
      <c r="I50" s="5" t="s">
        <v>103</v>
      </c>
      <c r="J50" s="5" t="s">
        <v>104</v>
      </c>
      <c r="K50" s="5" t="s">
        <v>120</v>
      </c>
      <c r="L50" s="18" t="s">
        <v>199</v>
      </c>
      <c r="M50" s="18" t="s">
        <v>193</v>
      </c>
      <c r="N50" s="18" t="s">
        <v>189</v>
      </c>
      <c r="O50" s="18" t="s">
        <v>200</v>
      </c>
      <c r="P50" s="19"/>
      <c r="Q50" s="39">
        <v>46371</v>
      </c>
      <c r="R50" s="25"/>
      <c r="S50" s="25"/>
      <c r="T50" s="25"/>
      <c r="U50" s="25"/>
      <c r="V50" s="25"/>
      <c r="W50" s="26" t="s">
        <v>191</v>
      </c>
      <c r="X50" s="37">
        <v>7250.5</v>
      </c>
      <c r="Y50" s="37">
        <v>3324</v>
      </c>
      <c r="Z50" s="40">
        <v>46371</v>
      </c>
      <c r="AA50" s="25"/>
    </row>
    <row r="51" spans="1:1572" s="22" customFormat="1">
      <c r="A51" s="14" t="s">
        <v>64</v>
      </c>
      <c r="B51" s="14" t="s">
        <v>64</v>
      </c>
      <c r="C51" s="15" t="s">
        <v>163</v>
      </c>
      <c r="D51" s="15" t="s">
        <v>164</v>
      </c>
      <c r="E51" s="5">
        <v>24</v>
      </c>
      <c r="F51" s="16"/>
      <c r="G51" s="17">
        <f>表格1_33[[#This Row],[數量]]*表格1_33[[#This Row],[合約單價]]</f>
        <v>0</v>
      </c>
      <c r="H51" s="5"/>
      <c r="I51" s="5" t="s">
        <v>103</v>
      </c>
      <c r="J51" s="5" t="s">
        <v>104</v>
      </c>
      <c r="K51" s="5" t="s">
        <v>120</v>
      </c>
      <c r="L51" s="18" t="s">
        <v>201</v>
      </c>
      <c r="M51" s="18" t="s">
        <v>193</v>
      </c>
      <c r="N51" s="18" t="s">
        <v>189</v>
      </c>
      <c r="O51" s="18" t="s">
        <v>202</v>
      </c>
      <c r="P51" s="19"/>
      <c r="Q51" s="39">
        <v>46371</v>
      </c>
      <c r="R51" s="25"/>
      <c r="S51" s="25"/>
      <c r="T51" s="25"/>
      <c r="U51" s="25"/>
      <c r="V51" s="25"/>
      <c r="W51" s="26" t="s">
        <v>191</v>
      </c>
      <c r="X51" s="37">
        <v>7250.5</v>
      </c>
      <c r="Y51" s="37">
        <v>3324</v>
      </c>
      <c r="Z51" s="40">
        <v>46371</v>
      </c>
      <c r="AA51" s="25"/>
    </row>
    <row r="52" spans="1:1572" s="22" customFormat="1">
      <c r="A52" s="14" t="s">
        <v>203</v>
      </c>
      <c r="B52" s="14" t="s">
        <v>203</v>
      </c>
      <c r="C52" s="15" t="s">
        <v>204</v>
      </c>
      <c r="D52" s="15" t="s">
        <v>205</v>
      </c>
      <c r="E52" s="5">
        <v>1</v>
      </c>
      <c r="F52" s="42"/>
      <c r="G52" s="43">
        <f>表格1_33[[#This Row],[數量]]*表格1_33[[#This Row],[合約單價]]</f>
        <v>0</v>
      </c>
      <c r="H52" s="15"/>
      <c r="I52" s="5" t="s">
        <v>103</v>
      </c>
      <c r="J52" s="5" t="s">
        <v>104</v>
      </c>
      <c r="K52" s="5" t="s">
        <v>120</v>
      </c>
      <c r="L52" s="15" t="s">
        <v>206</v>
      </c>
      <c r="M52" s="15" t="s">
        <v>107</v>
      </c>
      <c r="N52" s="15" t="s">
        <v>108</v>
      </c>
      <c r="O52" s="15" t="s">
        <v>207</v>
      </c>
      <c r="P52" s="19"/>
      <c r="Q52" s="26">
        <v>0</v>
      </c>
      <c r="R52" s="25"/>
      <c r="S52" s="25"/>
      <c r="T52" s="25"/>
      <c r="U52" s="25"/>
      <c r="V52" s="25"/>
      <c r="W52" s="26" t="s">
        <v>208</v>
      </c>
      <c r="X52" s="37">
        <v>0</v>
      </c>
      <c r="Y52" s="37">
        <v>0</v>
      </c>
      <c r="Z52" s="40" t="s">
        <v>209</v>
      </c>
      <c r="AA52" s="40" t="s">
        <v>210</v>
      </c>
    </row>
    <row r="53" spans="1:1572" s="22" customFormat="1">
      <c r="A53" s="14" t="s">
        <v>203</v>
      </c>
      <c r="B53" s="14" t="s">
        <v>203</v>
      </c>
      <c r="C53" s="15" t="s">
        <v>204</v>
      </c>
      <c r="D53" s="15" t="s">
        <v>205</v>
      </c>
      <c r="E53" s="5">
        <v>1</v>
      </c>
      <c r="F53" s="42"/>
      <c r="G53" s="43">
        <f>表格1_33[[#This Row],[數量]]*表格1_33[[#This Row],[合約單價]]</f>
        <v>0</v>
      </c>
      <c r="H53" s="15"/>
      <c r="I53" s="5" t="s">
        <v>103</v>
      </c>
      <c r="J53" s="5" t="s">
        <v>104</v>
      </c>
      <c r="K53" s="5" t="s">
        <v>120</v>
      </c>
      <c r="L53" s="15" t="s">
        <v>211</v>
      </c>
      <c r="M53" s="15" t="s">
        <v>107</v>
      </c>
      <c r="N53" s="15" t="s">
        <v>108</v>
      </c>
      <c r="O53" s="15" t="s">
        <v>212</v>
      </c>
      <c r="P53" s="19"/>
      <c r="Q53" s="26">
        <v>0</v>
      </c>
      <c r="R53" s="25"/>
      <c r="S53" s="25"/>
      <c r="T53" s="25"/>
      <c r="U53" s="25"/>
      <c r="V53" s="25"/>
      <c r="W53" s="26" t="s">
        <v>208</v>
      </c>
      <c r="X53" s="37">
        <v>0</v>
      </c>
      <c r="Y53" s="37">
        <v>0</v>
      </c>
      <c r="Z53" s="40" t="s">
        <v>209</v>
      </c>
      <c r="AA53" s="40" t="s">
        <v>213</v>
      </c>
    </row>
    <row r="54" spans="1:1572" s="22" customFormat="1" ht="30.95">
      <c r="A54" s="14" t="s">
        <v>214</v>
      </c>
      <c r="B54" s="14" t="s">
        <v>214</v>
      </c>
      <c r="C54" s="15" t="s">
        <v>215</v>
      </c>
      <c r="D54" s="15" t="s">
        <v>216</v>
      </c>
      <c r="E54" s="5">
        <v>1</v>
      </c>
      <c r="F54" s="42"/>
      <c r="G54" s="43">
        <f>表格1_33[[#This Row],[數量]]*表格1_33[[#This Row],[合約單價]]</f>
        <v>0</v>
      </c>
      <c r="H54" s="15"/>
      <c r="I54" s="5" t="s">
        <v>103</v>
      </c>
      <c r="J54" s="41" t="s">
        <v>104</v>
      </c>
      <c r="K54" s="5" t="s">
        <v>105</v>
      </c>
      <c r="L54" s="15" t="s">
        <v>217</v>
      </c>
      <c r="M54" s="15" t="s">
        <v>145</v>
      </c>
      <c r="N54" s="15" t="s">
        <v>108</v>
      </c>
      <c r="O54" s="15" t="s">
        <v>218</v>
      </c>
      <c r="P54" s="19"/>
      <c r="Q54" s="26">
        <v>1217081</v>
      </c>
      <c r="R54" s="25"/>
      <c r="S54" s="25"/>
      <c r="T54" s="25"/>
      <c r="U54" s="25"/>
      <c r="V54" s="25"/>
      <c r="W54" s="26" t="s">
        <v>219</v>
      </c>
      <c r="X54" s="37">
        <v>1217081</v>
      </c>
      <c r="Y54" s="37">
        <v>887619</v>
      </c>
      <c r="Z54" s="40">
        <v>47467</v>
      </c>
      <c r="AA54" s="25"/>
    </row>
    <row r="55" spans="1:1572" s="22" customFormat="1" ht="30.95">
      <c r="A55" s="14" t="s">
        <v>214</v>
      </c>
      <c r="B55" s="14" t="s">
        <v>214</v>
      </c>
      <c r="C55" s="15" t="s">
        <v>215</v>
      </c>
      <c r="D55" s="15" t="s">
        <v>216</v>
      </c>
      <c r="E55" s="5">
        <v>1</v>
      </c>
      <c r="F55" s="42"/>
      <c r="G55" s="43">
        <f>表格1_33[[#This Row],[數量]]*表格1_33[[#This Row],[合約單價]]</f>
        <v>0</v>
      </c>
      <c r="H55" s="15"/>
      <c r="I55" s="5" t="s">
        <v>103</v>
      </c>
      <c r="J55" s="41" t="s">
        <v>104</v>
      </c>
      <c r="K55" s="5" t="s">
        <v>120</v>
      </c>
      <c r="L55" s="15" t="s">
        <v>220</v>
      </c>
      <c r="M55" s="15" t="s">
        <v>188</v>
      </c>
      <c r="N55" s="15" t="s">
        <v>108</v>
      </c>
      <c r="O55" s="15" t="s">
        <v>221</v>
      </c>
      <c r="P55" s="19"/>
      <c r="Q55" s="26">
        <v>0</v>
      </c>
      <c r="R55" s="25"/>
      <c r="S55" s="25"/>
      <c r="T55" s="25"/>
      <c r="U55" s="25"/>
      <c r="V55" s="25"/>
      <c r="W55" s="26" t="s">
        <v>208</v>
      </c>
      <c r="X55" s="37">
        <v>0</v>
      </c>
      <c r="Y55" s="37">
        <v>0</v>
      </c>
      <c r="Z55" s="44" t="s">
        <v>209</v>
      </c>
      <c r="AA55" s="25"/>
    </row>
    <row r="56" spans="1:1572" s="22" customFormat="1">
      <c r="A56" s="14" t="s">
        <v>222</v>
      </c>
      <c r="B56" s="14" t="s">
        <v>222</v>
      </c>
      <c r="C56" s="15" t="s">
        <v>223</v>
      </c>
      <c r="D56" s="15" t="s">
        <v>224</v>
      </c>
      <c r="E56" s="5">
        <v>1</v>
      </c>
      <c r="F56" s="16"/>
      <c r="G56" s="17">
        <f>表格1_33[[#This Row],[數量]]*表格1_33[[#This Row],[合約單價]]</f>
        <v>0</v>
      </c>
      <c r="H56" s="5"/>
      <c r="I56" s="5" t="s">
        <v>225</v>
      </c>
      <c r="J56" s="5" t="s">
        <v>226</v>
      </c>
      <c r="K56" s="5" t="s">
        <v>227</v>
      </c>
      <c r="L56" s="18" t="s">
        <v>228</v>
      </c>
      <c r="M56" s="18" t="s">
        <v>229</v>
      </c>
      <c r="N56" s="18" t="s">
        <v>230</v>
      </c>
      <c r="O56" s="18"/>
      <c r="P56" s="19"/>
      <c r="Q56" s="20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1572" s="22" customFormat="1">
      <c r="A57" s="14" t="s">
        <v>222</v>
      </c>
      <c r="B57" s="14" t="s">
        <v>222</v>
      </c>
      <c r="C57" s="15" t="s">
        <v>223</v>
      </c>
      <c r="D57" s="15" t="s">
        <v>231</v>
      </c>
      <c r="E57" s="5">
        <v>1</v>
      </c>
      <c r="F57" s="16"/>
      <c r="G57" s="17">
        <f>表格1_33[[#This Row],[數量]]*表格1_33[[#This Row],[合約單價]]</f>
        <v>0</v>
      </c>
      <c r="H57" s="5"/>
      <c r="I57" s="5" t="s">
        <v>232</v>
      </c>
      <c r="J57" s="5" t="s">
        <v>233</v>
      </c>
      <c r="K57" s="5" t="s">
        <v>234</v>
      </c>
      <c r="L57" s="18" t="s">
        <v>235</v>
      </c>
      <c r="M57" s="18" t="s">
        <v>229</v>
      </c>
      <c r="N57" s="18" t="s">
        <v>236</v>
      </c>
      <c r="O57" s="18"/>
      <c r="P57" s="19"/>
      <c r="Q57" s="20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1572">
      <c r="A58" s="14" t="s">
        <v>222</v>
      </c>
      <c r="B58" s="14" t="s">
        <v>222</v>
      </c>
      <c r="C58" s="15" t="s">
        <v>223</v>
      </c>
      <c r="D58" s="15" t="s">
        <v>224</v>
      </c>
      <c r="E58" s="5">
        <v>1</v>
      </c>
      <c r="F58" s="16"/>
      <c r="G58" s="17">
        <f>表格1_33[[#This Row],[數量]]*表格1_33[[#This Row],[合約單價]]</f>
        <v>0</v>
      </c>
      <c r="H58" s="5"/>
      <c r="I58" s="5" t="s">
        <v>232</v>
      </c>
      <c r="J58" s="5" t="s">
        <v>233</v>
      </c>
      <c r="K58" s="5" t="s">
        <v>234</v>
      </c>
      <c r="L58" s="18" t="s">
        <v>237</v>
      </c>
      <c r="M58" s="18" t="s">
        <v>229</v>
      </c>
      <c r="N58" s="18" t="s">
        <v>236</v>
      </c>
      <c r="O58" s="18"/>
      <c r="P58" s="19"/>
      <c r="Q58" s="20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1572" s="46" customFormat="1">
      <c r="A59" s="14" t="s">
        <v>222</v>
      </c>
      <c r="B59" s="14" t="s">
        <v>222</v>
      </c>
      <c r="C59" s="15" t="s">
        <v>223</v>
      </c>
      <c r="D59" s="15" t="s">
        <v>231</v>
      </c>
      <c r="E59" s="5">
        <v>1</v>
      </c>
      <c r="F59" s="16"/>
      <c r="G59" s="17">
        <f>表格1_33[[#This Row],[數量]]*表格1_33[[#This Row],[合約單價]]</f>
        <v>0</v>
      </c>
      <c r="H59" s="5"/>
      <c r="I59" s="5" t="s">
        <v>232</v>
      </c>
      <c r="J59" s="5" t="s">
        <v>233</v>
      </c>
      <c r="K59" s="5" t="s">
        <v>234</v>
      </c>
      <c r="L59" s="18" t="s">
        <v>238</v>
      </c>
      <c r="M59" s="18" t="s">
        <v>229</v>
      </c>
      <c r="N59" s="18" t="s">
        <v>236</v>
      </c>
      <c r="O59" s="18"/>
      <c r="P59" s="19"/>
      <c r="Q59" s="20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  <c r="IU59" s="45"/>
      <c r="IV59" s="45"/>
      <c r="IW59" s="45"/>
      <c r="IX59" s="45"/>
      <c r="IY59" s="45"/>
      <c r="IZ59" s="45"/>
      <c r="JA59" s="45"/>
      <c r="JB59" s="45"/>
      <c r="JC59" s="45"/>
      <c r="JD59" s="45"/>
      <c r="JE59" s="45"/>
      <c r="JF59" s="45"/>
      <c r="JG59" s="45"/>
      <c r="JH59" s="45"/>
      <c r="JI59" s="45"/>
      <c r="JJ59" s="45"/>
      <c r="JK59" s="45"/>
      <c r="JL59" s="45"/>
      <c r="JM59" s="45"/>
      <c r="JN59" s="45"/>
      <c r="JO59" s="45"/>
      <c r="JP59" s="45"/>
      <c r="JQ59" s="45"/>
      <c r="JR59" s="45"/>
      <c r="JS59" s="45"/>
      <c r="JT59" s="45"/>
      <c r="JU59" s="45"/>
      <c r="JV59" s="45"/>
      <c r="JW59" s="45"/>
      <c r="JX59" s="45"/>
      <c r="JY59" s="45"/>
      <c r="JZ59" s="45"/>
      <c r="KA59" s="45"/>
      <c r="KB59" s="45"/>
      <c r="KC59" s="45"/>
      <c r="KD59" s="45"/>
      <c r="KE59" s="45"/>
      <c r="KF59" s="45"/>
      <c r="KG59" s="45"/>
      <c r="KH59" s="45"/>
      <c r="KI59" s="45"/>
      <c r="KJ59" s="45"/>
      <c r="KK59" s="45"/>
      <c r="KL59" s="45"/>
      <c r="KM59" s="45"/>
      <c r="KN59" s="45"/>
      <c r="KO59" s="45"/>
      <c r="KP59" s="45"/>
      <c r="KQ59" s="45"/>
      <c r="KR59" s="45"/>
      <c r="KS59" s="45"/>
      <c r="KT59" s="45"/>
      <c r="KU59" s="45"/>
      <c r="KV59" s="45"/>
      <c r="KW59" s="45"/>
      <c r="KX59" s="45"/>
      <c r="KY59" s="45"/>
      <c r="KZ59" s="45"/>
      <c r="LA59" s="45"/>
      <c r="LB59" s="45"/>
      <c r="LC59" s="45"/>
      <c r="LD59" s="45"/>
      <c r="LE59" s="45"/>
      <c r="LF59" s="45"/>
      <c r="LG59" s="45"/>
      <c r="LH59" s="45"/>
      <c r="LI59" s="45"/>
      <c r="LJ59" s="45"/>
      <c r="LK59" s="45"/>
      <c r="LL59" s="45"/>
      <c r="LM59" s="45"/>
      <c r="LN59" s="45"/>
      <c r="LO59" s="45"/>
      <c r="LP59" s="45"/>
      <c r="LQ59" s="45"/>
      <c r="LR59" s="45"/>
      <c r="LS59" s="45"/>
      <c r="LT59" s="45"/>
      <c r="LU59" s="45"/>
      <c r="LV59" s="45"/>
      <c r="LW59" s="45"/>
      <c r="LX59" s="45"/>
      <c r="LY59" s="45"/>
      <c r="LZ59" s="45"/>
      <c r="MA59" s="45"/>
      <c r="MB59" s="45"/>
      <c r="MC59" s="45"/>
      <c r="MD59" s="45"/>
      <c r="ME59" s="45"/>
      <c r="MF59" s="45"/>
      <c r="MG59" s="45"/>
      <c r="MH59" s="45"/>
      <c r="MI59" s="45"/>
      <c r="MJ59" s="45"/>
      <c r="MK59" s="45"/>
      <c r="ML59" s="45"/>
      <c r="MM59" s="45"/>
      <c r="MN59" s="45"/>
      <c r="MO59" s="45"/>
      <c r="MP59" s="45"/>
      <c r="MQ59" s="45"/>
      <c r="MR59" s="45"/>
      <c r="MS59" s="45"/>
      <c r="MT59" s="45"/>
      <c r="MU59" s="45"/>
      <c r="MV59" s="45"/>
      <c r="MW59" s="45"/>
      <c r="MX59" s="45"/>
      <c r="MY59" s="45"/>
      <c r="MZ59" s="45"/>
      <c r="NA59" s="45"/>
      <c r="NB59" s="45"/>
      <c r="NC59" s="45"/>
      <c r="ND59" s="45"/>
      <c r="NE59" s="45"/>
      <c r="NF59" s="45"/>
      <c r="NG59" s="45"/>
      <c r="NH59" s="45"/>
      <c r="NI59" s="45"/>
      <c r="NJ59" s="45"/>
      <c r="NK59" s="45"/>
      <c r="NL59" s="45"/>
      <c r="NM59" s="45"/>
      <c r="NN59" s="45"/>
      <c r="NO59" s="45"/>
      <c r="NP59" s="45"/>
      <c r="NQ59" s="45"/>
      <c r="NR59" s="45"/>
      <c r="NS59" s="45"/>
      <c r="NT59" s="45"/>
      <c r="NU59" s="45"/>
      <c r="NV59" s="45"/>
      <c r="NW59" s="45"/>
      <c r="NX59" s="45"/>
      <c r="NY59" s="45"/>
      <c r="NZ59" s="45"/>
      <c r="OA59" s="45"/>
      <c r="OB59" s="45"/>
      <c r="OC59" s="45"/>
      <c r="OD59" s="45"/>
      <c r="OE59" s="45"/>
      <c r="OF59" s="45"/>
      <c r="OG59" s="45"/>
      <c r="OH59" s="45"/>
      <c r="OI59" s="45"/>
      <c r="OJ59" s="45"/>
      <c r="OK59" s="45"/>
      <c r="OL59" s="45"/>
      <c r="OM59" s="45"/>
      <c r="ON59" s="45"/>
      <c r="OO59" s="45"/>
      <c r="OP59" s="45"/>
      <c r="OQ59" s="45"/>
      <c r="OR59" s="45"/>
      <c r="OS59" s="45"/>
      <c r="OT59" s="45"/>
      <c r="OU59" s="45"/>
      <c r="OV59" s="45"/>
      <c r="OW59" s="45"/>
      <c r="OX59" s="45"/>
      <c r="OY59" s="45"/>
      <c r="OZ59" s="45"/>
      <c r="PA59" s="45"/>
      <c r="PB59" s="45"/>
      <c r="PC59" s="45"/>
      <c r="PD59" s="45"/>
      <c r="PE59" s="45"/>
      <c r="PF59" s="45"/>
      <c r="PG59" s="45"/>
      <c r="PH59" s="45"/>
      <c r="PI59" s="45"/>
      <c r="PJ59" s="45"/>
      <c r="PK59" s="45"/>
      <c r="PL59" s="45"/>
      <c r="PM59" s="45"/>
      <c r="PN59" s="45"/>
      <c r="PO59" s="45"/>
      <c r="PP59" s="45"/>
      <c r="PQ59" s="45"/>
      <c r="PR59" s="45"/>
      <c r="PS59" s="45"/>
      <c r="PT59" s="45"/>
      <c r="PU59" s="45"/>
      <c r="PV59" s="45"/>
      <c r="PW59" s="45"/>
      <c r="PX59" s="45"/>
      <c r="PY59" s="45"/>
      <c r="PZ59" s="45"/>
      <c r="QA59" s="45"/>
      <c r="QB59" s="45"/>
      <c r="QC59" s="45"/>
      <c r="QD59" s="45"/>
      <c r="QE59" s="45"/>
      <c r="QF59" s="45"/>
      <c r="QG59" s="45"/>
      <c r="QH59" s="45"/>
      <c r="QI59" s="45"/>
      <c r="QJ59" s="45"/>
      <c r="QK59" s="45"/>
      <c r="QL59" s="45"/>
      <c r="QM59" s="45"/>
      <c r="QN59" s="45"/>
      <c r="QO59" s="45"/>
      <c r="QP59" s="45"/>
      <c r="QQ59" s="45"/>
      <c r="QR59" s="45"/>
      <c r="QS59" s="45"/>
      <c r="QT59" s="45"/>
      <c r="QU59" s="45"/>
      <c r="QV59" s="45"/>
      <c r="QW59" s="45"/>
      <c r="QX59" s="45"/>
      <c r="QY59" s="45"/>
      <c r="QZ59" s="45"/>
      <c r="RA59" s="45"/>
      <c r="RB59" s="45"/>
      <c r="RC59" s="45"/>
      <c r="RD59" s="45"/>
      <c r="RE59" s="45"/>
      <c r="RF59" s="45"/>
      <c r="RG59" s="45"/>
      <c r="RH59" s="45"/>
      <c r="RI59" s="45"/>
      <c r="RJ59" s="45"/>
      <c r="RK59" s="45"/>
      <c r="RL59" s="45"/>
      <c r="RM59" s="45"/>
      <c r="RN59" s="45"/>
      <c r="RO59" s="45"/>
      <c r="RP59" s="45"/>
      <c r="RQ59" s="45"/>
      <c r="RR59" s="45"/>
      <c r="RS59" s="45"/>
      <c r="RT59" s="45"/>
      <c r="RU59" s="45"/>
      <c r="RV59" s="45"/>
      <c r="RW59" s="45"/>
      <c r="RX59" s="45"/>
      <c r="RY59" s="45"/>
      <c r="RZ59" s="45"/>
      <c r="SA59" s="45"/>
      <c r="SB59" s="45"/>
      <c r="SC59" s="45"/>
      <c r="SD59" s="45"/>
      <c r="SE59" s="45"/>
      <c r="SF59" s="45"/>
      <c r="SG59" s="45"/>
      <c r="SH59" s="45"/>
      <c r="SI59" s="45"/>
      <c r="SJ59" s="45"/>
      <c r="SK59" s="45"/>
      <c r="SL59" s="45"/>
      <c r="SM59" s="45"/>
      <c r="SN59" s="45"/>
      <c r="SO59" s="45"/>
      <c r="SP59" s="45"/>
      <c r="SQ59" s="45"/>
      <c r="SR59" s="45"/>
      <c r="SS59" s="45"/>
      <c r="ST59" s="45"/>
      <c r="SU59" s="45"/>
      <c r="SV59" s="45"/>
      <c r="SW59" s="45"/>
      <c r="SX59" s="45"/>
      <c r="SY59" s="45"/>
      <c r="SZ59" s="45"/>
      <c r="TA59" s="45"/>
      <c r="TB59" s="45"/>
      <c r="TC59" s="45"/>
      <c r="TD59" s="45"/>
      <c r="TE59" s="45"/>
      <c r="TF59" s="45"/>
      <c r="TG59" s="45"/>
      <c r="TH59" s="45"/>
      <c r="TI59" s="45"/>
      <c r="TJ59" s="45"/>
      <c r="TK59" s="45"/>
      <c r="TL59" s="45"/>
      <c r="TM59" s="45"/>
      <c r="TN59" s="45"/>
      <c r="TO59" s="45"/>
      <c r="TP59" s="45"/>
      <c r="TQ59" s="45"/>
      <c r="TR59" s="45"/>
      <c r="TS59" s="45"/>
      <c r="TT59" s="45"/>
      <c r="TU59" s="45"/>
      <c r="TV59" s="45"/>
      <c r="TW59" s="45"/>
      <c r="TX59" s="45"/>
      <c r="TY59" s="45"/>
      <c r="TZ59" s="45"/>
      <c r="UA59" s="45"/>
      <c r="UB59" s="45"/>
      <c r="UC59" s="45"/>
      <c r="UD59" s="45"/>
      <c r="UE59" s="45"/>
      <c r="UF59" s="45"/>
      <c r="UG59" s="45"/>
      <c r="UH59" s="45"/>
      <c r="UI59" s="45"/>
      <c r="UJ59" s="45"/>
      <c r="UK59" s="45"/>
      <c r="UL59" s="45"/>
      <c r="UM59" s="45"/>
      <c r="UN59" s="45"/>
      <c r="UO59" s="45"/>
      <c r="UP59" s="45"/>
      <c r="UQ59" s="45"/>
      <c r="UR59" s="45"/>
      <c r="US59" s="45"/>
      <c r="UT59" s="45"/>
      <c r="UU59" s="45"/>
      <c r="UV59" s="45"/>
      <c r="UW59" s="45"/>
      <c r="UX59" s="45"/>
      <c r="UY59" s="45"/>
      <c r="UZ59" s="45"/>
      <c r="VA59" s="45"/>
      <c r="VB59" s="45"/>
      <c r="VC59" s="45"/>
      <c r="VD59" s="45"/>
      <c r="VE59" s="45"/>
      <c r="VF59" s="45"/>
      <c r="VG59" s="45"/>
      <c r="VH59" s="45"/>
      <c r="VI59" s="45"/>
      <c r="VJ59" s="45"/>
      <c r="VK59" s="45"/>
      <c r="VL59" s="45"/>
      <c r="VM59" s="45"/>
      <c r="VN59" s="45"/>
      <c r="VO59" s="45"/>
      <c r="VP59" s="45"/>
      <c r="VQ59" s="45"/>
      <c r="VR59" s="45"/>
      <c r="VS59" s="45"/>
      <c r="VT59" s="45"/>
      <c r="VU59" s="45"/>
      <c r="VV59" s="45"/>
      <c r="VW59" s="45"/>
      <c r="VX59" s="45"/>
      <c r="VY59" s="45"/>
      <c r="VZ59" s="45"/>
      <c r="WA59" s="45"/>
      <c r="WB59" s="45"/>
      <c r="WC59" s="45"/>
      <c r="WD59" s="45"/>
      <c r="WE59" s="45"/>
      <c r="WF59" s="45"/>
      <c r="WG59" s="45"/>
      <c r="WH59" s="45"/>
      <c r="WI59" s="45"/>
      <c r="WJ59" s="45"/>
      <c r="WK59" s="45"/>
      <c r="WL59" s="45"/>
      <c r="WM59" s="45"/>
      <c r="WN59" s="45"/>
      <c r="WO59" s="45"/>
      <c r="WP59" s="45"/>
      <c r="WQ59" s="45"/>
      <c r="WR59" s="45"/>
      <c r="WS59" s="45"/>
      <c r="WT59" s="45"/>
      <c r="WU59" s="45"/>
      <c r="WV59" s="45"/>
      <c r="WW59" s="45"/>
      <c r="WX59" s="45"/>
      <c r="WY59" s="45"/>
      <c r="WZ59" s="45"/>
      <c r="XA59" s="45"/>
      <c r="XB59" s="45"/>
      <c r="XC59" s="45"/>
      <c r="XD59" s="45"/>
      <c r="XE59" s="45"/>
      <c r="XF59" s="45"/>
      <c r="XG59" s="45"/>
      <c r="XH59" s="45"/>
      <c r="XI59" s="45"/>
      <c r="XJ59" s="45"/>
      <c r="XK59" s="45"/>
      <c r="XL59" s="45"/>
      <c r="XM59" s="45"/>
      <c r="XN59" s="45"/>
      <c r="XO59" s="45"/>
      <c r="XP59" s="45"/>
      <c r="XQ59" s="45"/>
      <c r="XR59" s="45"/>
      <c r="XS59" s="45"/>
      <c r="XT59" s="45"/>
      <c r="XU59" s="45"/>
      <c r="XV59" s="45"/>
      <c r="XW59" s="45"/>
      <c r="XX59" s="45"/>
      <c r="XY59" s="45"/>
      <c r="XZ59" s="45"/>
      <c r="YA59" s="45"/>
      <c r="YB59" s="45"/>
      <c r="YC59" s="45"/>
      <c r="YD59" s="45"/>
      <c r="YE59" s="45"/>
      <c r="YF59" s="45"/>
      <c r="YG59" s="45"/>
      <c r="YH59" s="45"/>
      <c r="YI59" s="45"/>
      <c r="YJ59" s="45"/>
      <c r="YK59" s="45"/>
      <c r="YL59" s="45"/>
      <c r="YM59" s="45"/>
      <c r="YN59" s="45"/>
      <c r="YO59" s="45"/>
      <c r="YP59" s="45"/>
      <c r="YQ59" s="45"/>
      <c r="YR59" s="45"/>
      <c r="YS59" s="45"/>
      <c r="YT59" s="45"/>
      <c r="YU59" s="45"/>
      <c r="YV59" s="45"/>
      <c r="YW59" s="45"/>
      <c r="YX59" s="45"/>
      <c r="YY59" s="45"/>
      <c r="YZ59" s="45"/>
      <c r="ZA59" s="45"/>
      <c r="ZB59" s="45"/>
      <c r="ZC59" s="45"/>
      <c r="ZD59" s="45"/>
      <c r="ZE59" s="45"/>
      <c r="ZF59" s="45"/>
      <c r="ZG59" s="45"/>
      <c r="ZH59" s="45"/>
      <c r="ZI59" s="45"/>
      <c r="ZJ59" s="45"/>
      <c r="ZK59" s="45"/>
      <c r="ZL59" s="45"/>
      <c r="ZM59" s="45"/>
      <c r="ZN59" s="45"/>
      <c r="ZO59" s="45"/>
      <c r="ZP59" s="45"/>
      <c r="ZQ59" s="45"/>
      <c r="ZR59" s="45"/>
      <c r="ZS59" s="45"/>
      <c r="ZT59" s="45"/>
      <c r="ZU59" s="45"/>
      <c r="ZV59" s="45"/>
      <c r="ZW59" s="45"/>
      <c r="ZX59" s="45"/>
      <c r="ZY59" s="45"/>
      <c r="ZZ59" s="45"/>
      <c r="AAA59" s="45"/>
      <c r="AAB59" s="45"/>
      <c r="AAC59" s="45"/>
      <c r="AAD59" s="45"/>
      <c r="AAE59" s="45"/>
      <c r="AAF59" s="45"/>
      <c r="AAG59" s="45"/>
      <c r="AAH59" s="45"/>
      <c r="AAI59" s="45"/>
      <c r="AAJ59" s="45"/>
      <c r="AAK59" s="45"/>
      <c r="AAL59" s="45"/>
      <c r="AAM59" s="45"/>
      <c r="AAN59" s="45"/>
      <c r="AAO59" s="45"/>
      <c r="AAP59" s="45"/>
      <c r="AAQ59" s="45"/>
      <c r="AAR59" s="45"/>
      <c r="AAS59" s="45"/>
      <c r="AAT59" s="45"/>
      <c r="AAU59" s="45"/>
      <c r="AAV59" s="45"/>
      <c r="AAW59" s="45"/>
      <c r="AAX59" s="45"/>
      <c r="AAY59" s="45"/>
      <c r="AAZ59" s="45"/>
      <c r="ABA59" s="45"/>
      <c r="ABB59" s="45"/>
      <c r="ABC59" s="45"/>
      <c r="ABD59" s="45"/>
      <c r="ABE59" s="45"/>
      <c r="ABF59" s="45"/>
      <c r="ABG59" s="45"/>
      <c r="ABH59" s="45"/>
      <c r="ABI59" s="45"/>
      <c r="ABJ59" s="45"/>
      <c r="ABK59" s="45"/>
      <c r="ABL59" s="45"/>
      <c r="ABM59" s="45"/>
      <c r="ABN59" s="45"/>
      <c r="ABO59" s="45"/>
      <c r="ABP59" s="45"/>
      <c r="ABQ59" s="45"/>
      <c r="ABR59" s="45"/>
      <c r="ABS59" s="45"/>
      <c r="ABT59" s="45"/>
      <c r="ABU59" s="45"/>
      <c r="ABV59" s="45"/>
      <c r="ABW59" s="45"/>
      <c r="ABX59" s="45"/>
      <c r="ABY59" s="45"/>
      <c r="ABZ59" s="45"/>
      <c r="ACA59" s="45"/>
      <c r="ACB59" s="45"/>
      <c r="ACC59" s="45"/>
      <c r="ACD59" s="45"/>
      <c r="ACE59" s="45"/>
      <c r="ACF59" s="45"/>
      <c r="ACG59" s="45"/>
      <c r="ACH59" s="45"/>
      <c r="ACI59" s="45"/>
      <c r="ACJ59" s="45"/>
      <c r="ACK59" s="45"/>
      <c r="ACL59" s="45"/>
      <c r="ACM59" s="45"/>
      <c r="ACN59" s="45"/>
      <c r="ACO59" s="45"/>
      <c r="ACP59" s="45"/>
      <c r="ACQ59" s="45"/>
      <c r="ACR59" s="45"/>
      <c r="ACS59" s="45"/>
      <c r="ACT59" s="45"/>
      <c r="ACU59" s="45"/>
      <c r="ACV59" s="45"/>
      <c r="ACW59" s="45"/>
      <c r="ACX59" s="45"/>
      <c r="ACY59" s="45"/>
      <c r="ACZ59" s="45"/>
      <c r="ADA59" s="45"/>
      <c r="ADB59" s="45"/>
      <c r="ADC59" s="45"/>
      <c r="ADD59" s="45"/>
      <c r="ADE59" s="45"/>
      <c r="ADF59" s="45"/>
      <c r="ADG59" s="45"/>
      <c r="ADH59" s="45"/>
      <c r="ADI59" s="45"/>
      <c r="ADJ59" s="45"/>
      <c r="ADK59" s="45"/>
      <c r="ADL59" s="45"/>
      <c r="ADM59" s="45"/>
      <c r="ADN59" s="45"/>
      <c r="ADO59" s="45"/>
      <c r="ADP59" s="45"/>
      <c r="ADQ59" s="45"/>
      <c r="ADR59" s="45"/>
      <c r="ADS59" s="45"/>
      <c r="ADT59" s="45"/>
      <c r="ADU59" s="45"/>
      <c r="ADV59" s="45"/>
      <c r="ADW59" s="45"/>
      <c r="ADX59" s="45"/>
      <c r="ADY59" s="45"/>
      <c r="ADZ59" s="45"/>
      <c r="AEA59" s="45"/>
      <c r="AEB59" s="45"/>
      <c r="AEC59" s="45"/>
      <c r="AED59" s="45"/>
      <c r="AEE59" s="45"/>
      <c r="AEF59" s="45"/>
      <c r="AEG59" s="45"/>
      <c r="AEH59" s="45"/>
      <c r="AEI59" s="45"/>
      <c r="AEJ59" s="45"/>
      <c r="AEK59" s="45"/>
      <c r="AEL59" s="45"/>
      <c r="AEM59" s="45"/>
      <c r="AEN59" s="45"/>
      <c r="AEO59" s="45"/>
      <c r="AEP59" s="45"/>
      <c r="AEQ59" s="45"/>
      <c r="AER59" s="45"/>
      <c r="AES59" s="45"/>
      <c r="AET59" s="45"/>
      <c r="AEU59" s="45"/>
      <c r="AEV59" s="45"/>
      <c r="AEW59" s="45"/>
      <c r="AEX59" s="45"/>
      <c r="AEY59" s="45"/>
      <c r="AEZ59" s="45"/>
      <c r="AFA59" s="45"/>
      <c r="AFB59" s="45"/>
      <c r="AFC59" s="45"/>
      <c r="AFD59" s="45"/>
      <c r="AFE59" s="45"/>
      <c r="AFF59" s="45"/>
      <c r="AFG59" s="45"/>
      <c r="AFH59" s="45"/>
      <c r="AFI59" s="45"/>
      <c r="AFJ59" s="45"/>
      <c r="AFK59" s="45"/>
      <c r="AFL59" s="45"/>
      <c r="AFM59" s="45"/>
      <c r="AFN59" s="45"/>
      <c r="AFO59" s="45"/>
      <c r="AFP59" s="45"/>
      <c r="AFQ59" s="45"/>
      <c r="AFR59" s="45"/>
      <c r="AFS59" s="45"/>
      <c r="AFT59" s="45"/>
      <c r="AFU59" s="45"/>
      <c r="AFV59" s="45"/>
      <c r="AFW59" s="45"/>
      <c r="AFX59" s="45"/>
      <c r="AFY59" s="45"/>
      <c r="AFZ59" s="45"/>
      <c r="AGA59" s="45"/>
      <c r="AGB59" s="45"/>
      <c r="AGC59" s="45"/>
      <c r="AGD59" s="45"/>
      <c r="AGE59" s="45"/>
      <c r="AGF59" s="45"/>
      <c r="AGG59" s="45"/>
      <c r="AGH59" s="45"/>
      <c r="AGI59" s="45"/>
      <c r="AGJ59" s="45"/>
      <c r="AGK59" s="45"/>
      <c r="AGL59" s="45"/>
      <c r="AGM59" s="45"/>
      <c r="AGN59" s="45"/>
      <c r="AGO59" s="45"/>
      <c r="AGP59" s="45"/>
      <c r="AGQ59" s="45"/>
      <c r="AGR59" s="45"/>
      <c r="AGS59" s="45"/>
      <c r="AGT59" s="45"/>
      <c r="AGU59" s="45"/>
      <c r="AGV59" s="45"/>
      <c r="AGW59" s="45"/>
      <c r="AGX59" s="45"/>
      <c r="AGY59" s="45"/>
      <c r="AGZ59" s="45"/>
      <c r="AHA59" s="45"/>
      <c r="AHB59" s="45"/>
      <c r="AHC59" s="45"/>
      <c r="AHD59" s="45"/>
      <c r="AHE59" s="45"/>
      <c r="AHF59" s="45"/>
      <c r="AHG59" s="45"/>
      <c r="AHH59" s="45"/>
      <c r="AHI59" s="45"/>
      <c r="AHJ59" s="45"/>
      <c r="AHK59" s="45"/>
      <c r="AHL59" s="45"/>
      <c r="AHM59" s="45"/>
      <c r="AHN59" s="45"/>
      <c r="AHO59" s="45"/>
      <c r="AHP59" s="45"/>
      <c r="AHQ59" s="45"/>
      <c r="AHR59" s="45"/>
      <c r="AHS59" s="45"/>
      <c r="AHT59" s="45"/>
      <c r="AHU59" s="45"/>
      <c r="AHV59" s="45"/>
      <c r="AHW59" s="45"/>
      <c r="AHX59" s="45"/>
      <c r="AHY59" s="45"/>
      <c r="AHZ59" s="45"/>
      <c r="AIA59" s="45"/>
      <c r="AIB59" s="45"/>
      <c r="AIC59" s="45"/>
      <c r="AID59" s="45"/>
      <c r="AIE59" s="45"/>
      <c r="AIF59" s="45"/>
      <c r="AIG59" s="45"/>
      <c r="AIH59" s="45"/>
      <c r="AII59" s="45"/>
      <c r="AIJ59" s="45"/>
      <c r="AIK59" s="45"/>
      <c r="AIL59" s="45"/>
      <c r="AIM59" s="45"/>
      <c r="AIN59" s="45"/>
      <c r="AIO59" s="45"/>
      <c r="AIP59" s="45"/>
      <c r="AIQ59" s="45"/>
      <c r="AIR59" s="45"/>
      <c r="AIS59" s="45"/>
      <c r="AIT59" s="45"/>
      <c r="AIU59" s="45"/>
      <c r="AIV59" s="45"/>
      <c r="AIW59" s="45"/>
      <c r="AIX59" s="45"/>
      <c r="AIY59" s="45"/>
      <c r="AIZ59" s="45"/>
      <c r="AJA59" s="45"/>
      <c r="AJB59" s="45"/>
      <c r="AJC59" s="45"/>
      <c r="AJD59" s="45"/>
      <c r="AJE59" s="45"/>
      <c r="AJF59" s="45"/>
      <c r="AJG59" s="45"/>
      <c r="AJH59" s="45"/>
      <c r="AJI59" s="45"/>
      <c r="AJJ59" s="45"/>
      <c r="AJK59" s="45"/>
      <c r="AJL59" s="45"/>
      <c r="AJM59" s="45"/>
      <c r="AJN59" s="45"/>
      <c r="AJO59" s="45"/>
      <c r="AJP59" s="45"/>
      <c r="AJQ59" s="45"/>
      <c r="AJR59" s="45"/>
      <c r="AJS59" s="45"/>
      <c r="AJT59" s="45"/>
      <c r="AJU59" s="45"/>
      <c r="AJV59" s="45"/>
      <c r="AJW59" s="45"/>
      <c r="AJX59" s="45"/>
      <c r="AJY59" s="45"/>
      <c r="AJZ59" s="45"/>
      <c r="AKA59" s="45"/>
      <c r="AKB59" s="45"/>
      <c r="AKC59" s="45"/>
      <c r="AKD59" s="45"/>
      <c r="AKE59" s="45"/>
      <c r="AKF59" s="45"/>
      <c r="AKG59" s="45"/>
      <c r="AKH59" s="45"/>
      <c r="AKI59" s="45"/>
      <c r="AKJ59" s="45"/>
      <c r="AKK59" s="45"/>
      <c r="AKL59" s="45"/>
      <c r="AKM59" s="45"/>
      <c r="AKN59" s="45"/>
      <c r="AKO59" s="45"/>
      <c r="AKP59" s="45"/>
      <c r="AKQ59" s="45"/>
      <c r="AKR59" s="45"/>
      <c r="AKS59" s="45"/>
      <c r="AKT59" s="45"/>
      <c r="AKU59" s="45"/>
      <c r="AKV59" s="45"/>
      <c r="AKW59" s="45"/>
      <c r="AKX59" s="45"/>
      <c r="AKY59" s="45"/>
      <c r="AKZ59" s="45"/>
      <c r="ALA59" s="45"/>
      <c r="ALB59" s="45"/>
      <c r="ALC59" s="45"/>
      <c r="ALD59" s="45"/>
      <c r="ALE59" s="45"/>
      <c r="ALF59" s="45"/>
      <c r="ALG59" s="45"/>
      <c r="ALH59" s="45"/>
      <c r="ALI59" s="45"/>
      <c r="ALJ59" s="45"/>
      <c r="ALK59" s="45"/>
      <c r="ALL59" s="45"/>
      <c r="ALM59" s="45"/>
      <c r="ALN59" s="45"/>
      <c r="ALO59" s="45"/>
      <c r="ALP59" s="45"/>
      <c r="ALQ59" s="45"/>
      <c r="ALR59" s="45"/>
      <c r="ALS59" s="45"/>
      <c r="ALT59" s="45"/>
      <c r="ALU59" s="45"/>
      <c r="ALV59" s="45"/>
      <c r="ALW59" s="45"/>
      <c r="ALX59" s="45"/>
      <c r="ALY59" s="45"/>
      <c r="ALZ59" s="45"/>
      <c r="AMA59" s="45"/>
      <c r="AMB59" s="45"/>
      <c r="AMC59" s="45"/>
      <c r="AMD59" s="45"/>
      <c r="AME59" s="45"/>
      <c r="AMF59" s="45"/>
      <c r="AMG59" s="45"/>
      <c r="AMH59" s="45"/>
      <c r="AMI59" s="45"/>
      <c r="AMJ59" s="45"/>
      <c r="AMK59" s="45"/>
      <c r="AML59" s="45"/>
      <c r="AMM59" s="45"/>
      <c r="AMN59" s="45"/>
      <c r="AMO59" s="45"/>
      <c r="AMP59" s="45"/>
      <c r="AMQ59" s="45"/>
      <c r="AMR59" s="45"/>
      <c r="AMS59" s="45"/>
      <c r="AMT59" s="45"/>
      <c r="AMU59" s="45"/>
      <c r="AMV59" s="45"/>
      <c r="AMW59" s="45"/>
      <c r="AMX59" s="45"/>
      <c r="AMY59" s="45"/>
      <c r="AMZ59" s="45"/>
      <c r="ANA59" s="45"/>
      <c r="ANB59" s="45"/>
      <c r="ANC59" s="45"/>
      <c r="AND59" s="45"/>
      <c r="ANE59" s="45"/>
      <c r="ANF59" s="45"/>
      <c r="ANG59" s="45"/>
      <c r="ANH59" s="45"/>
      <c r="ANI59" s="45"/>
      <c r="ANJ59" s="45"/>
      <c r="ANK59" s="45"/>
      <c r="ANL59" s="45"/>
      <c r="ANM59" s="45"/>
      <c r="ANN59" s="45"/>
      <c r="ANO59" s="45"/>
      <c r="ANP59" s="45"/>
      <c r="ANQ59" s="45"/>
      <c r="ANR59" s="45"/>
      <c r="ANS59" s="45"/>
      <c r="ANT59" s="45"/>
      <c r="ANU59" s="45"/>
      <c r="ANV59" s="45"/>
      <c r="ANW59" s="45"/>
      <c r="ANX59" s="45"/>
      <c r="ANY59" s="45"/>
      <c r="ANZ59" s="45"/>
      <c r="AOA59" s="45"/>
      <c r="AOB59" s="45"/>
      <c r="AOC59" s="45"/>
      <c r="AOD59" s="45"/>
      <c r="AOE59" s="45"/>
      <c r="AOF59" s="45"/>
      <c r="AOG59" s="45"/>
      <c r="AOH59" s="45"/>
      <c r="AOI59" s="45"/>
      <c r="AOJ59" s="45"/>
      <c r="AOK59" s="45"/>
      <c r="AOL59" s="45"/>
      <c r="AOM59" s="45"/>
      <c r="AON59" s="45"/>
      <c r="AOO59" s="45"/>
      <c r="AOP59" s="45"/>
      <c r="AOQ59" s="45"/>
      <c r="AOR59" s="45"/>
      <c r="AOS59" s="45"/>
      <c r="AOT59" s="45"/>
      <c r="AOU59" s="45"/>
      <c r="AOV59" s="45"/>
      <c r="AOW59" s="45"/>
      <c r="AOX59" s="45"/>
      <c r="AOY59" s="45"/>
      <c r="AOZ59" s="45"/>
      <c r="APA59" s="45"/>
      <c r="APB59" s="45"/>
      <c r="APC59" s="45"/>
      <c r="APD59" s="45"/>
      <c r="APE59" s="45"/>
      <c r="APF59" s="45"/>
      <c r="APG59" s="45"/>
      <c r="APH59" s="45"/>
      <c r="API59" s="45"/>
      <c r="APJ59" s="45"/>
      <c r="APK59" s="45"/>
      <c r="APL59" s="45"/>
      <c r="APM59" s="45"/>
      <c r="APN59" s="45"/>
      <c r="APO59" s="45"/>
      <c r="APP59" s="45"/>
      <c r="APQ59" s="45"/>
      <c r="APR59" s="45"/>
      <c r="APS59" s="45"/>
      <c r="APT59" s="45"/>
      <c r="APU59" s="45"/>
      <c r="APV59" s="45"/>
      <c r="APW59" s="45"/>
      <c r="APX59" s="45"/>
      <c r="APY59" s="45"/>
      <c r="APZ59" s="45"/>
      <c r="AQA59" s="45"/>
      <c r="AQB59" s="45"/>
      <c r="AQC59" s="45"/>
      <c r="AQD59" s="45"/>
      <c r="AQE59" s="45"/>
      <c r="AQF59" s="45"/>
      <c r="AQG59" s="45"/>
      <c r="AQH59" s="45"/>
      <c r="AQI59" s="45"/>
      <c r="AQJ59" s="45"/>
      <c r="AQK59" s="45"/>
      <c r="AQL59" s="45"/>
      <c r="AQM59" s="45"/>
      <c r="AQN59" s="45"/>
      <c r="AQO59" s="45"/>
      <c r="AQP59" s="45"/>
      <c r="AQQ59" s="45"/>
      <c r="AQR59" s="45"/>
      <c r="AQS59" s="45"/>
      <c r="AQT59" s="45"/>
      <c r="AQU59" s="45"/>
      <c r="AQV59" s="45"/>
      <c r="AQW59" s="45"/>
      <c r="AQX59" s="45"/>
      <c r="AQY59" s="45"/>
      <c r="AQZ59" s="45"/>
      <c r="ARA59" s="45"/>
      <c r="ARB59" s="45"/>
      <c r="ARC59" s="45"/>
      <c r="ARD59" s="45"/>
      <c r="ARE59" s="45"/>
      <c r="ARF59" s="45"/>
      <c r="ARG59" s="45"/>
      <c r="ARH59" s="45"/>
      <c r="ARI59" s="45"/>
      <c r="ARJ59" s="45"/>
      <c r="ARK59" s="45"/>
      <c r="ARL59" s="45"/>
      <c r="ARM59" s="45"/>
      <c r="ARN59" s="45"/>
      <c r="ARO59" s="45"/>
      <c r="ARP59" s="45"/>
      <c r="ARQ59" s="45"/>
      <c r="ARR59" s="45"/>
      <c r="ARS59" s="45"/>
      <c r="ART59" s="45"/>
      <c r="ARU59" s="45"/>
      <c r="ARV59" s="45"/>
      <c r="ARW59" s="45"/>
      <c r="ARX59" s="45"/>
      <c r="ARY59" s="45"/>
      <c r="ARZ59" s="45"/>
      <c r="ASA59" s="45"/>
      <c r="ASB59" s="45"/>
      <c r="ASC59" s="45"/>
      <c r="ASD59" s="45"/>
      <c r="ASE59" s="45"/>
      <c r="ASF59" s="45"/>
      <c r="ASG59" s="45"/>
      <c r="ASH59" s="45"/>
      <c r="ASI59" s="45"/>
      <c r="ASJ59" s="45"/>
      <c r="ASK59" s="45"/>
      <c r="ASL59" s="45"/>
      <c r="ASM59" s="45"/>
      <c r="ASN59" s="45"/>
      <c r="ASO59" s="45"/>
      <c r="ASP59" s="45"/>
      <c r="ASQ59" s="45"/>
      <c r="ASR59" s="45"/>
      <c r="ASS59" s="45"/>
      <c r="AST59" s="45"/>
      <c r="ASU59" s="45"/>
      <c r="ASV59" s="45"/>
      <c r="ASW59" s="45"/>
      <c r="ASX59" s="45"/>
      <c r="ASY59" s="45"/>
      <c r="ASZ59" s="45"/>
      <c r="ATA59" s="45"/>
      <c r="ATB59" s="45"/>
      <c r="ATC59" s="45"/>
      <c r="ATD59" s="45"/>
      <c r="ATE59" s="45"/>
      <c r="ATF59" s="45"/>
      <c r="ATG59" s="45"/>
      <c r="ATH59" s="45"/>
      <c r="ATI59" s="45"/>
      <c r="ATJ59" s="45"/>
      <c r="ATK59" s="45"/>
      <c r="ATL59" s="45"/>
      <c r="ATM59" s="45"/>
      <c r="ATN59" s="45"/>
      <c r="ATO59" s="45"/>
      <c r="ATP59" s="45"/>
      <c r="ATQ59" s="45"/>
      <c r="ATR59" s="45"/>
      <c r="ATS59" s="45"/>
      <c r="ATT59" s="45"/>
      <c r="ATU59" s="45"/>
      <c r="ATV59" s="45"/>
      <c r="ATW59" s="45"/>
      <c r="ATX59" s="45"/>
      <c r="ATY59" s="45"/>
      <c r="ATZ59" s="45"/>
      <c r="AUA59" s="45"/>
      <c r="AUB59" s="45"/>
      <c r="AUC59" s="45"/>
      <c r="AUD59" s="45"/>
      <c r="AUE59" s="45"/>
      <c r="AUF59" s="45"/>
      <c r="AUG59" s="45"/>
      <c r="AUH59" s="45"/>
      <c r="AUI59" s="45"/>
      <c r="AUJ59" s="45"/>
      <c r="AUK59" s="45"/>
      <c r="AUL59" s="45"/>
      <c r="AUM59" s="45"/>
      <c r="AUN59" s="45"/>
      <c r="AUO59" s="45"/>
      <c r="AUP59" s="45"/>
      <c r="AUQ59" s="45"/>
      <c r="AUR59" s="45"/>
      <c r="AUS59" s="45"/>
      <c r="AUT59" s="45"/>
      <c r="AUU59" s="45"/>
      <c r="AUV59" s="45"/>
      <c r="AUW59" s="45"/>
      <c r="AUX59" s="45"/>
      <c r="AUY59" s="45"/>
      <c r="AUZ59" s="45"/>
      <c r="AVA59" s="45"/>
      <c r="AVB59" s="45"/>
      <c r="AVC59" s="45"/>
      <c r="AVD59" s="45"/>
      <c r="AVE59" s="45"/>
      <c r="AVF59" s="45"/>
      <c r="AVG59" s="45"/>
      <c r="AVH59" s="45"/>
      <c r="AVI59" s="45"/>
      <c r="AVJ59" s="45"/>
      <c r="AVK59" s="45"/>
      <c r="AVL59" s="45"/>
      <c r="AVM59" s="45"/>
      <c r="AVN59" s="45"/>
      <c r="AVO59" s="45"/>
      <c r="AVP59" s="45"/>
      <c r="AVQ59" s="45"/>
      <c r="AVR59" s="45"/>
      <c r="AVS59" s="45"/>
      <c r="AVT59" s="45"/>
      <c r="AVU59" s="45"/>
      <c r="AVV59" s="45"/>
      <c r="AVW59" s="45"/>
      <c r="AVX59" s="45"/>
      <c r="AVY59" s="45"/>
      <c r="AVZ59" s="45"/>
      <c r="AWA59" s="45"/>
      <c r="AWB59" s="45"/>
      <c r="AWC59" s="45"/>
      <c r="AWD59" s="45"/>
      <c r="AWE59" s="45"/>
      <c r="AWF59" s="45"/>
      <c r="AWG59" s="45"/>
      <c r="AWH59" s="45"/>
      <c r="AWI59" s="45"/>
      <c r="AWJ59" s="45"/>
      <c r="AWK59" s="45"/>
      <c r="AWL59" s="45"/>
      <c r="AWM59" s="45"/>
      <c r="AWN59" s="45"/>
      <c r="AWO59" s="45"/>
      <c r="AWP59" s="45"/>
      <c r="AWQ59" s="45"/>
      <c r="AWR59" s="45"/>
      <c r="AWS59" s="45"/>
      <c r="AWT59" s="45"/>
      <c r="AWU59" s="45"/>
      <c r="AWV59" s="45"/>
      <c r="AWW59" s="45"/>
      <c r="AWX59" s="45"/>
      <c r="AWY59" s="45"/>
      <c r="AWZ59" s="45"/>
      <c r="AXA59" s="45"/>
      <c r="AXB59" s="45"/>
      <c r="AXC59" s="45"/>
      <c r="AXD59" s="45"/>
      <c r="AXE59" s="45"/>
      <c r="AXF59" s="45"/>
      <c r="AXG59" s="45"/>
      <c r="AXH59" s="45"/>
      <c r="AXI59" s="45"/>
      <c r="AXJ59" s="45"/>
      <c r="AXK59" s="45"/>
      <c r="AXL59" s="45"/>
      <c r="AXM59" s="45"/>
      <c r="AXN59" s="45"/>
      <c r="AXO59" s="45"/>
      <c r="AXP59" s="45"/>
      <c r="AXQ59" s="45"/>
      <c r="AXR59" s="45"/>
      <c r="AXS59" s="45"/>
      <c r="AXT59" s="45"/>
      <c r="AXU59" s="45"/>
      <c r="AXV59" s="45"/>
      <c r="AXW59" s="45"/>
      <c r="AXX59" s="45"/>
      <c r="AXY59" s="45"/>
      <c r="AXZ59" s="45"/>
      <c r="AYA59" s="45"/>
      <c r="AYB59" s="45"/>
      <c r="AYC59" s="45"/>
      <c r="AYD59" s="45"/>
      <c r="AYE59" s="45"/>
      <c r="AYF59" s="45"/>
      <c r="AYG59" s="45"/>
      <c r="AYH59" s="45"/>
      <c r="AYI59" s="45"/>
      <c r="AYJ59" s="45"/>
      <c r="AYK59" s="45"/>
      <c r="AYL59" s="45"/>
      <c r="AYM59" s="45"/>
      <c r="AYN59" s="45"/>
      <c r="AYO59" s="45"/>
      <c r="AYP59" s="45"/>
      <c r="AYQ59" s="45"/>
      <c r="AYR59" s="45"/>
      <c r="AYS59" s="45"/>
      <c r="AYT59" s="45"/>
      <c r="AYU59" s="45"/>
      <c r="AYV59" s="45"/>
      <c r="AYW59" s="45"/>
      <c r="AYX59" s="45"/>
      <c r="AYY59" s="45"/>
      <c r="AYZ59" s="45"/>
      <c r="AZA59" s="45"/>
      <c r="AZB59" s="45"/>
      <c r="AZC59" s="45"/>
      <c r="AZD59" s="45"/>
      <c r="AZE59" s="45"/>
      <c r="AZF59" s="45"/>
      <c r="AZG59" s="45"/>
      <c r="AZH59" s="45"/>
      <c r="AZI59" s="45"/>
      <c r="AZJ59" s="45"/>
      <c r="AZK59" s="45"/>
      <c r="AZL59" s="45"/>
      <c r="AZM59" s="45"/>
      <c r="AZN59" s="45"/>
      <c r="AZO59" s="45"/>
      <c r="AZP59" s="45"/>
      <c r="AZQ59" s="45"/>
      <c r="AZR59" s="45"/>
      <c r="AZS59" s="45"/>
      <c r="AZT59" s="45"/>
      <c r="AZU59" s="45"/>
      <c r="AZV59" s="45"/>
      <c r="AZW59" s="45"/>
      <c r="AZX59" s="45"/>
      <c r="AZY59" s="45"/>
      <c r="AZZ59" s="45"/>
      <c r="BAA59" s="45"/>
      <c r="BAB59" s="45"/>
      <c r="BAC59" s="45"/>
      <c r="BAD59" s="45"/>
      <c r="BAE59" s="45"/>
      <c r="BAF59" s="45"/>
      <c r="BAG59" s="45"/>
      <c r="BAH59" s="45"/>
      <c r="BAI59" s="45"/>
      <c r="BAJ59" s="45"/>
      <c r="BAK59" s="45"/>
      <c r="BAL59" s="45"/>
      <c r="BAM59" s="45"/>
      <c r="BAN59" s="45"/>
      <c r="BAO59" s="45"/>
      <c r="BAP59" s="45"/>
      <c r="BAQ59" s="45"/>
      <c r="BAR59" s="45"/>
      <c r="BAS59" s="45"/>
      <c r="BAT59" s="45"/>
      <c r="BAU59" s="45"/>
      <c r="BAV59" s="45"/>
      <c r="BAW59" s="45"/>
      <c r="BAX59" s="45"/>
      <c r="BAY59" s="45"/>
      <c r="BAZ59" s="45"/>
      <c r="BBA59" s="45"/>
      <c r="BBB59" s="45"/>
      <c r="BBC59" s="45"/>
      <c r="BBD59" s="45"/>
      <c r="BBE59" s="45"/>
      <c r="BBF59" s="45"/>
      <c r="BBG59" s="45"/>
      <c r="BBH59" s="45"/>
      <c r="BBI59" s="45"/>
      <c r="BBJ59" s="45"/>
      <c r="BBK59" s="45"/>
      <c r="BBL59" s="45"/>
      <c r="BBM59" s="45"/>
      <c r="BBN59" s="45"/>
      <c r="BBO59" s="45"/>
      <c r="BBP59" s="45"/>
      <c r="BBQ59" s="45"/>
      <c r="BBR59" s="45"/>
      <c r="BBS59" s="45"/>
      <c r="BBT59" s="45"/>
      <c r="BBU59" s="45"/>
      <c r="BBV59" s="45"/>
      <c r="BBW59" s="45"/>
      <c r="BBX59" s="45"/>
      <c r="BBY59" s="45"/>
      <c r="BBZ59" s="45"/>
      <c r="BCA59" s="45"/>
      <c r="BCB59" s="45"/>
      <c r="BCC59" s="45"/>
      <c r="BCD59" s="45"/>
      <c r="BCE59" s="45"/>
      <c r="BCF59" s="45"/>
      <c r="BCG59" s="45"/>
      <c r="BCH59" s="45"/>
      <c r="BCI59" s="45"/>
      <c r="BCJ59" s="45"/>
      <c r="BCK59" s="45"/>
      <c r="BCL59" s="45"/>
      <c r="BCM59" s="45"/>
      <c r="BCN59" s="45"/>
      <c r="BCO59" s="45"/>
      <c r="BCP59" s="45"/>
      <c r="BCQ59" s="45"/>
      <c r="BCR59" s="45"/>
      <c r="BCS59" s="45"/>
      <c r="BCT59" s="45"/>
      <c r="BCU59" s="45"/>
      <c r="BCV59" s="45"/>
      <c r="BCW59" s="45"/>
      <c r="BCX59" s="45"/>
      <c r="BCY59" s="45"/>
      <c r="BCZ59" s="45"/>
      <c r="BDA59" s="45"/>
      <c r="BDB59" s="45"/>
      <c r="BDC59" s="45"/>
      <c r="BDD59" s="45"/>
      <c r="BDE59" s="45"/>
      <c r="BDF59" s="45"/>
      <c r="BDG59" s="45"/>
      <c r="BDH59" s="45"/>
      <c r="BDI59" s="45"/>
      <c r="BDJ59" s="45"/>
      <c r="BDK59" s="45"/>
      <c r="BDL59" s="45"/>
      <c r="BDM59" s="45"/>
      <c r="BDN59" s="45"/>
      <c r="BDO59" s="45"/>
      <c r="BDP59" s="45"/>
      <c r="BDQ59" s="45"/>
      <c r="BDR59" s="45"/>
      <c r="BDS59" s="45"/>
      <c r="BDT59" s="45"/>
      <c r="BDU59" s="45"/>
      <c r="BDV59" s="45"/>
      <c r="BDW59" s="45"/>
      <c r="BDX59" s="45"/>
      <c r="BDY59" s="45"/>
      <c r="BDZ59" s="45"/>
      <c r="BEA59" s="45"/>
      <c r="BEB59" s="45"/>
      <c r="BEC59" s="45"/>
      <c r="BED59" s="45"/>
      <c r="BEE59" s="45"/>
      <c r="BEF59" s="45"/>
      <c r="BEG59" s="45"/>
      <c r="BEH59" s="45"/>
      <c r="BEI59" s="45"/>
      <c r="BEJ59" s="45"/>
      <c r="BEK59" s="45"/>
      <c r="BEL59" s="45"/>
      <c r="BEM59" s="45"/>
      <c r="BEN59" s="45"/>
      <c r="BEO59" s="45"/>
      <c r="BEP59" s="45"/>
      <c r="BEQ59" s="45"/>
      <c r="BER59" s="45"/>
      <c r="BES59" s="45"/>
      <c r="BET59" s="45"/>
      <c r="BEU59" s="45"/>
      <c r="BEV59" s="45"/>
      <c r="BEW59" s="45"/>
      <c r="BEX59" s="45"/>
      <c r="BEY59" s="45"/>
      <c r="BEZ59" s="45"/>
      <c r="BFA59" s="45"/>
      <c r="BFB59" s="45"/>
      <c r="BFC59" s="45"/>
      <c r="BFD59" s="45"/>
      <c r="BFE59" s="45"/>
      <c r="BFF59" s="45"/>
      <c r="BFG59" s="45"/>
      <c r="BFH59" s="45"/>
      <c r="BFI59" s="45"/>
      <c r="BFJ59" s="45"/>
      <c r="BFK59" s="45"/>
      <c r="BFL59" s="45"/>
      <c r="BFM59" s="45"/>
      <c r="BFN59" s="45"/>
      <c r="BFO59" s="45"/>
      <c r="BFP59" s="45"/>
      <c r="BFQ59" s="45"/>
      <c r="BFR59" s="45"/>
      <c r="BFS59" s="45"/>
      <c r="BFT59" s="45"/>
      <c r="BFU59" s="45"/>
      <c r="BFV59" s="45"/>
      <c r="BFW59" s="45"/>
      <c r="BFX59" s="45"/>
      <c r="BFY59" s="45"/>
      <c r="BFZ59" s="45"/>
      <c r="BGA59" s="45"/>
      <c r="BGB59" s="45"/>
      <c r="BGC59" s="45"/>
      <c r="BGD59" s="45"/>
      <c r="BGE59" s="45"/>
      <c r="BGF59" s="45"/>
      <c r="BGG59" s="45"/>
      <c r="BGH59" s="45"/>
      <c r="BGI59" s="45"/>
      <c r="BGJ59" s="45"/>
      <c r="BGK59" s="45"/>
      <c r="BGL59" s="45"/>
      <c r="BGM59" s="45"/>
      <c r="BGN59" s="45"/>
      <c r="BGO59" s="45"/>
      <c r="BGP59" s="45"/>
      <c r="BGQ59" s="45"/>
      <c r="BGR59" s="45"/>
      <c r="BGS59" s="45"/>
      <c r="BGT59" s="45"/>
      <c r="BGU59" s="45"/>
      <c r="BGV59" s="45"/>
      <c r="BGW59" s="45"/>
      <c r="BGX59" s="45"/>
      <c r="BGY59" s="45"/>
      <c r="BGZ59" s="45"/>
      <c r="BHA59" s="45"/>
      <c r="BHB59" s="45"/>
      <c r="BHC59" s="45"/>
      <c r="BHD59" s="45"/>
      <c r="BHE59" s="45"/>
      <c r="BHF59" s="45"/>
      <c r="BHG59" s="45"/>
      <c r="BHH59" s="45"/>
      <c r="BHI59" s="45"/>
      <c r="BHJ59" s="45"/>
      <c r="BHK59" s="45"/>
      <c r="BHL59" s="45"/>
    </row>
    <row r="60" spans="1:1572">
      <c r="A60" s="14" t="s">
        <v>239</v>
      </c>
      <c r="B60" s="14" t="s">
        <v>239</v>
      </c>
      <c r="C60" s="15" t="s">
        <v>240</v>
      </c>
      <c r="D60" s="15" t="s">
        <v>241</v>
      </c>
      <c r="E60" s="5">
        <v>1</v>
      </c>
      <c r="F60" s="16"/>
      <c r="G60" s="17">
        <f>表格1_33[[#This Row],[數量]]*表格1_33[[#This Row],[合約單價]]</f>
        <v>0</v>
      </c>
      <c r="H60" s="5"/>
      <c r="I60" s="5" t="s">
        <v>232</v>
      </c>
      <c r="J60" s="5" t="s">
        <v>233</v>
      </c>
      <c r="K60" s="5" t="s">
        <v>234</v>
      </c>
      <c r="L60" s="18" t="s">
        <v>242</v>
      </c>
      <c r="M60" s="18" t="s">
        <v>229</v>
      </c>
      <c r="N60" s="18" t="s">
        <v>53</v>
      </c>
      <c r="O60" s="18"/>
      <c r="P60" s="19"/>
      <c r="Q60" s="26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1572" s="46" customFormat="1">
      <c r="A61" s="14" t="s">
        <v>239</v>
      </c>
      <c r="B61" s="14" t="s">
        <v>239</v>
      </c>
      <c r="C61" s="15" t="s">
        <v>240</v>
      </c>
      <c r="D61" s="15" t="s">
        <v>241</v>
      </c>
      <c r="E61" s="5">
        <v>1</v>
      </c>
      <c r="F61" s="16"/>
      <c r="G61" s="17">
        <f>表格1_33[[#This Row],[數量]]*表格1_33[[#This Row],[合約單價]]</f>
        <v>0</v>
      </c>
      <c r="H61" s="5"/>
      <c r="I61" s="5" t="s">
        <v>232</v>
      </c>
      <c r="J61" s="5" t="s">
        <v>233</v>
      </c>
      <c r="K61" s="5" t="s">
        <v>234</v>
      </c>
      <c r="L61" s="18" t="s">
        <v>243</v>
      </c>
      <c r="M61" s="18" t="s">
        <v>229</v>
      </c>
      <c r="N61" s="18" t="s">
        <v>53</v>
      </c>
      <c r="O61" s="18"/>
      <c r="P61" s="19"/>
      <c r="Q61" s="26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  <c r="IX61" s="45"/>
      <c r="IY61" s="45"/>
      <c r="IZ61" s="45"/>
      <c r="JA61" s="45"/>
      <c r="JB61" s="45"/>
      <c r="JC61" s="45"/>
      <c r="JD61" s="45"/>
      <c r="JE61" s="45"/>
      <c r="JF61" s="45"/>
      <c r="JG61" s="45"/>
      <c r="JH61" s="45"/>
      <c r="JI61" s="45"/>
      <c r="JJ61" s="45"/>
      <c r="JK61" s="45"/>
      <c r="JL61" s="45"/>
      <c r="JM61" s="45"/>
      <c r="JN61" s="45"/>
      <c r="JO61" s="45"/>
      <c r="JP61" s="45"/>
      <c r="JQ61" s="45"/>
      <c r="JR61" s="45"/>
      <c r="JS61" s="45"/>
      <c r="JT61" s="45"/>
      <c r="JU61" s="45"/>
      <c r="JV61" s="45"/>
      <c r="JW61" s="45"/>
      <c r="JX61" s="45"/>
      <c r="JY61" s="45"/>
      <c r="JZ61" s="45"/>
      <c r="KA61" s="45"/>
      <c r="KB61" s="45"/>
      <c r="KC61" s="45"/>
      <c r="KD61" s="45"/>
      <c r="KE61" s="45"/>
      <c r="KF61" s="45"/>
      <c r="KG61" s="45"/>
      <c r="KH61" s="45"/>
      <c r="KI61" s="45"/>
      <c r="KJ61" s="45"/>
      <c r="KK61" s="45"/>
      <c r="KL61" s="45"/>
      <c r="KM61" s="45"/>
      <c r="KN61" s="45"/>
      <c r="KO61" s="45"/>
      <c r="KP61" s="45"/>
      <c r="KQ61" s="45"/>
      <c r="KR61" s="45"/>
      <c r="KS61" s="45"/>
      <c r="KT61" s="45"/>
      <c r="KU61" s="45"/>
      <c r="KV61" s="45"/>
      <c r="KW61" s="45"/>
      <c r="KX61" s="45"/>
      <c r="KY61" s="45"/>
      <c r="KZ61" s="45"/>
      <c r="LA61" s="45"/>
      <c r="LB61" s="45"/>
      <c r="LC61" s="45"/>
      <c r="LD61" s="45"/>
      <c r="LE61" s="45"/>
      <c r="LF61" s="45"/>
      <c r="LG61" s="45"/>
      <c r="LH61" s="45"/>
      <c r="LI61" s="45"/>
      <c r="LJ61" s="45"/>
      <c r="LK61" s="45"/>
      <c r="LL61" s="45"/>
      <c r="LM61" s="45"/>
      <c r="LN61" s="45"/>
      <c r="LO61" s="45"/>
      <c r="LP61" s="45"/>
      <c r="LQ61" s="45"/>
      <c r="LR61" s="45"/>
      <c r="LS61" s="45"/>
      <c r="LT61" s="45"/>
      <c r="LU61" s="45"/>
      <c r="LV61" s="45"/>
      <c r="LW61" s="45"/>
      <c r="LX61" s="45"/>
      <c r="LY61" s="45"/>
      <c r="LZ61" s="45"/>
      <c r="MA61" s="45"/>
      <c r="MB61" s="45"/>
      <c r="MC61" s="45"/>
      <c r="MD61" s="45"/>
      <c r="ME61" s="45"/>
      <c r="MF61" s="45"/>
      <c r="MG61" s="45"/>
      <c r="MH61" s="45"/>
      <c r="MI61" s="45"/>
      <c r="MJ61" s="45"/>
      <c r="MK61" s="45"/>
      <c r="ML61" s="45"/>
      <c r="MM61" s="45"/>
      <c r="MN61" s="45"/>
      <c r="MO61" s="45"/>
      <c r="MP61" s="45"/>
      <c r="MQ61" s="45"/>
      <c r="MR61" s="45"/>
      <c r="MS61" s="45"/>
      <c r="MT61" s="45"/>
      <c r="MU61" s="45"/>
      <c r="MV61" s="45"/>
      <c r="MW61" s="45"/>
      <c r="MX61" s="45"/>
      <c r="MY61" s="45"/>
      <c r="MZ61" s="45"/>
      <c r="NA61" s="45"/>
      <c r="NB61" s="45"/>
      <c r="NC61" s="45"/>
      <c r="ND61" s="45"/>
      <c r="NE61" s="45"/>
      <c r="NF61" s="45"/>
      <c r="NG61" s="45"/>
      <c r="NH61" s="45"/>
      <c r="NI61" s="45"/>
      <c r="NJ61" s="45"/>
      <c r="NK61" s="45"/>
      <c r="NL61" s="45"/>
      <c r="NM61" s="45"/>
      <c r="NN61" s="45"/>
      <c r="NO61" s="45"/>
      <c r="NP61" s="45"/>
      <c r="NQ61" s="45"/>
      <c r="NR61" s="45"/>
      <c r="NS61" s="45"/>
      <c r="NT61" s="45"/>
      <c r="NU61" s="45"/>
      <c r="NV61" s="45"/>
      <c r="NW61" s="45"/>
      <c r="NX61" s="45"/>
      <c r="NY61" s="45"/>
      <c r="NZ61" s="45"/>
      <c r="OA61" s="45"/>
      <c r="OB61" s="45"/>
      <c r="OC61" s="45"/>
      <c r="OD61" s="45"/>
      <c r="OE61" s="45"/>
      <c r="OF61" s="45"/>
      <c r="OG61" s="45"/>
      <c r="OH61" s="45"/>
      <c r="OI61" s="45"/>
      <c r="OJ61" s="45"/>
      <c r="OK61" s="45"/>
      <c r="OL61" s="45"/>
      <c r="OM61" s="45"/>
      <c r="ON61" s="45"/>
      <c r="OO61" s="45"/>
      <c r="OP61" s="45"/>
      <c r="OQ61" s="45"/>
      <c r="OR61" s="45"/>
      <c r="OS61" s="45"/>
      <c r="OT61" s="45"/>
      <c r="OU61" s="45"/>
      <c r="OV61" s="45"/>
      <c r="OW61" s="45"/>
      <c r="OX61" s="45"/>
      <c r="OY61" s="45"/>
      <c r="OZ61" s="45"/>
      <c r="PA61" s="45"/>
      <c r="PB61" s="45"/>
      <c r="PC61" s="45"/>
      <c r="PD61" s="45"/>
      <c r="PE61" s="45"/>
      <c r="PF61" s="45"/>
      <c r="PG61" s="45"/>
      <c r="PH61" s="45"/>
      <c r="PI61" s="45"/>
      <c r="PJ61" s="45"/>
      <c r="PK61" s="45"/>
      <c r="PL61" s="45"/>
      <c r="PM61" s="45"/>
      <c r="PN61" s="45"/>
      <c r="PO61" s="45"/>
      <c r="PP61" s="45"/>
      <c r="PQ61" s="45"/>
      <c r="PR61" s="45"/>
      <c r="PS61" s="45"/>
      <c r="PT61" s="45"/>
      <c r="PU61" s="45"/>
      <c r="PV61" s="45"/>
      <c r="PW61" s="45"/>
      <c r="PX61" s="45"/>
      <c r="PY61" s="45"/>
      <c r="PZ61" s="45"/>
      <c r="QA61" s="45"/>
      <c r="QB61" s="45"/>
      <c r="QC61" s="45"/>
      <c r="QD61" s="45"/>
      <c r="QE61" s="45"/>
      <c r="QF61" s="45"/>
      <c r="QG61" s="45"/>
      <c r="QH61" s="45"/>
      <c r="QI61" s="45"/>
      <c r="QJ61" s="45"/>
      <c r="QK61" s="45"/>
      <c r="QL61" s="45"/>
      <c r="QM61" s="45"/>
      <c r="QN61" s="45"/>
      <c r="QO61" s="45"/>
      <c r="QP61" s="45"/>
      <c r="QQ61" s="45"/>
      <c r="QR61" s="45"/>
      <c r="QS61" s="45"/>
      <c r="QT61" s="45"/>
      <c r="QU61" s="45"/>
      <c r="QV61" s="45"/>
      <c r="QW61" s="45"/>
      <c r="QX61" s="45"/>
      <c r="QY61" s="45"/>
      <c r="QZ61" s="45"/>
      <c r="RA61" s="45"/>
      <c r="RB61" s="45"/>
      <c r="RC61" s="45"/>
      <c r="RD61" s="45"/>
      <c r="RE61" s="45"/>
      <c r="RF61" s="45"/>
      <c r="RG61" s="45"/>
      <c r="RH61" s="45"/>
      <c r="RI61" s="45"/>
      <c r="RJ61" s="45"/>
      <c r="RK61" s="45"/>
      <c r="RL61" s="45"/>
      <c r="RM61" s="45"/>
      <c r="RN61" s="45"/>
      <c r="RO61" s="45"/>
      <c r="RP61" s="45"/>
      <c r="RQ61" s="45"/>
      <c r="RR61" s="45"/>
      <c r="RS61" s="45"/>
      <c r="RT61" s="45"/>
      <c r="RU61" s="45"/>
      <c r="RV61" s="45"/>
      <c r="RW61" s="45"/>
      <c r="RX61" s="45"/>
      <c r="RY61" s="45"/>
      <c r="RZ61" s="45"/>
      <c r="SA61" s="45"/>
      <c r="SB61" s="45"/>
      <c r="SC61" s="45"/>
      <c r="SD61" s="45"/>
      <c r="SE61" s="45"/>
      <c r="SF61" s="45"/>
      <c r="SG61" s="45"/>
      <c r="SH61" s="45"/>
      <c r="SI61" s="45"/>
      <c r="SJ61" s="45"/>
      <c r="SK61" s="45"/>
      <c r="SL61" s="45"/>
      <c r="SM61" s="45"/>
      <c r="SN61" s="45"/>
      <c r="SO61" s="45"/>
      <c r="SP61" s="45"/>
      <c r="SQ61" s="45"/>
      <c r="SR61" s="45"/>
      <c r="SS61" s="45"/>
      <c r="ST61" s="45"/>
      <c r="SU61" s="45"/>
      <c r="SV61" s="45"/>
      <c r="SW61" s="45"/>
      <c r="SX61" s="45"/>
      <c r="SY61" s="45"/>
      <c r="SZ61" s="45"/>
      <c r="TA61" s="45"/>
      <c r="TB61" s="45"/>
      <c r="TC61" s="45"/>
      <c r="TD61" s="45"/>
      <c r="TE61" s="45"/>
      <c r="TF61" s="45"/>
      <c r="TG61" s="45"/>
      <c r="TH61" s="45"/>
      <c r="TI61" s="45"/>
      <c r="TJ61" s="45"/>
      <c r="TK61" s="45"/>
      <c r="TL61" s="45"/>
      <c r="TM61" s="45"/>
      <c r="TN61" s="45"/>
      <c r="TO61" s="45"/>
      <c r="TP61" s="45"/>
      <c r="TQ61" s="45"/>
      <c r="TR61" s="45"/>
      <c r="TS61" s="45"/>
      <c r="TT61" s="45"/>
      <c r="TU61" s="45"/>
      <c r="TV61" s="45"/>
      <c r="TW61" s="45"/>
      <c r="TX61" s="45"/>
      <c r="TY61" s="45"/>
      <c r="TZ61" s="45"/>
      <c r="UA61" s="45"/>
      <c r="UB61" s="45"/>
      <c r="UC61" s="45"/>
      <c r="UD61" s="45"/>
      <c r="UE61" s="45"/>
      <c r="UF61" s="45"/>
      <c r="UG61" s="45"/>
      <c r="UH61" s="45"/>
      <c r="UI61" s="45"/>
      <c r="UJ61" s="45"/>
      <c r="UK61" s="45"/>
      <c r="UL61" s="45"/>
      <c r="UM61" s="45"/>
      <c r="UN61" s="45"/>
      <c r="UO61" s="45"/>
      <c r="UP61" s="45"/>
      <c r="UQ61" s="45"/>
      <c r="UR61" s="45"/>
      <c r="US61" s="45"/>
      <c r="UT61" s="45"/>
      <c r="UU61" s="45"/>
      <c r="UV61" s="45"/>
      <c r="UW61" s="45"/>
      <c r="UX61" s="45"/>
      <c r="UY61" s="45"/>
      <c r="UZ61" s="45"/>
      <c r="VA61" s="45"/>
      <c r="VB61" s="45"/>
      <c r="VC61" s="45"/>
      <c r="VD61" s="45"/>
      <c r="VE61" s="45"/>
      <c r="VF61" s="45"/>
      <c r="VG61" s="45"/>
      <c r="VH61" s="45"/>
      <c r="VI61" s="45"/>
      <c r="VJ61" s="45"/>
      <c r="VK61" s="45"/>
      <c r="VL61" s="45"/>
      <c r="VM61" s="45"/>
      <c r="VN61" s="45"/>
      <c r="VO61" s="45"/>
      <c r="VP61" s="45"/>
      <c r="VQ61" s="45"/>
      <c r="VR61" s="45"/>
      <c r="VS61" s="45"/>
      <c r="VT61" s="45"/>
      <c r="VU61" s="45"/>
      <c r="VV61" s="45"/>
      <c r="VW61" s="45"/>
      <c r="VX61" s="45"/>
      <c r="VY61" s="45"/>
      <c r="VZ61" s="45"/>
      <c r="WA61" s="45"/>
      <c r="WB61" s="45"/>
      <c r="WC61" s="45"/>
      <c r="WD61" s="45"/>
      <c r="WE61" s="45"/>
      <c r="WF61" s="45"/>
      <c r="WG61" s="45"/>
      <c r="WH61" s="45"/>
      <c r="WI61" s="45"/>
      <c r="WJ61" s="45"/>
      <c r="WK61" s="45"/>
      <c r="WL61" s="45"/>
      <c r="WM61" s="45"/>
      <c r="WN61" s="45"/>
      <c r="WO61" s="45"/>
      <c r="WP61" s="45"/>
      <c r="WQ61" s="45"/>
      <c r="WR61" s="45"/>
      <c r="WS61" s="45"/>
      <c r="WT61" s="45"/>
      <c r="WU61" s="45"/>
      <c r="WV61" s="45"/>
      <c r="WW61" s="45"/>
      <c r="WX61" s="45"/>
      <c r="WY61" s="45"/>
      <c r="WZ61" s="45"/>
      <c r="XA61" s="45"/>
      <c r="XB61" s="45"/>
      <c r="XC61" s="45"/>
      <c r="XD61" s="45"/>
      <c r="XE61" s="45"/>
      <c r="XF61" s="45"/>
      <c r="XG61" s="45"/>
      <c r="XH61" s="45"/>
      <c r="XI61" s="45"/>
      <c r="XJ61" s="45"/>
      <c r="XK61" s="45"/>
      <c r="XL61" s="45"/>
      <c r="XM61" s="45"/>
      <c r="XN61" s="45"/>
      <c r="XO61" s="45"/>
      <c r="XP61" s="45"/>
      <c r="XQ61" s="45"/>
      <c r="XR61" s="45"/>
      <c r="XS61" s="45"/>
      <c r="XT61" s="45"/>
      <c r="XU61" s="45"/>
      <c r="XV61" s="45"/>
      <c r="XW61" s="45"/>
      <c r="XX61" s="45"/>
      <c r="XY61" s="45"/>
      <c r="XZ61" s="45"/>
      <c r="YA61" s="45"/>
      <c r="YB61" s="45"/>
      <c r="YC61" s="45"/>
      <c r="YD61" s="45"/>
      <c r="YE61" s="45"/>
      <c r="YF61" s="45"/>
      <c r="YG61" s="45"/>
      <c r="YH61" s="45"/>
      <c r="YI61" s="45"/>
      <c r="YJ61" s="45"/>
      <c r="YK61" s="45"/>
      <c r="YL61" s="45"/>
      <c r="YM61" s="45"/>
      <c r="YN61" s="45"/>
      <c r="YO61" s="45"/>
      <c r="YP61" s="45"/>
      <c r="YQ61" s="45"/>
      <c r="YR61" s="45"/>
      <c r="YS61" s="45"/>
      <c r="YT61" s="45"/>
      <c r="YU61" s="45"/>
      <c r="YV61" s="45"/>
      <c r="YW61" s="45"/>
      <c r="YX61" s="45"/>
      <c r="YY61" s="45"/>
      <c r="YZ61" s="45"/>
      <c r="ZA61" s="45"/>
      <c r="ZB61" s="45"/>
      <c r="ZC61" s="45"/>
      <c r="ZD61" s="45"/>
      <c r="ZE61" s="45"/>
      <c r="ZF61" s="45"/>
      <c r="ZG61" s="45"/>
      <c r="ZH61" s="45"/>
      <c r="ZI61" s="45"/>
      <c r="ZJ61" s="45"/>
      <c r="ZK61" s="45"/>
      <c r="ZL61" s="45"/>
      <c r="ZM61" s="45"/>
      <c r="ZN61" s="45"/>
      <c r="ZO61" s="45"/>
      <c r="ZP61" s="45"/>
      <c r="ZQ61" s="45"/>
      <c r="ZR61" s="45"/>
      <c r="ZS61" s="45"/>
      <c r="ZT61" s="45"/>
      <c r="ZU61" s="45"/>
      <c r="ZV61" s="45"/>
      <c r="ZW61" s="45"/>
      <c r="ZX61" s="45"/>
      <c r="ZY61" s="45"/>
      <c r="ZZ61" s="45"/>
      <c r="AAA61" s="45"/>
      <c r="AAB61" s="45"/>
      <c r="AAC61" s="45"/>
      <c r="AAD61" s="45"/>
      <c r="AAE61" s="45"/>
      <c r="AAF61" s="45"/>
      <c r="AAG61" s="45"/>
      <c r="AAH61" s="45"/>
      <c r="AAI61" s="45"/>
      <c r="AAJ61" s="45"/>
      <c r="AAK61" s="45"/>
      <c r="AAL61" s="45"/>
      <c r="AAM61" s="45"/>
      <c r="AAN61" s="45"/>
      <c r="AAO61" s="45"/>
      <c r="AAP61" s="45"/>
      <c r="AAQ61" s="45"/>
      <c r="AAR61" s="45"/>
      <c r="AAS61" s="45"/>
      <c r="AAT61" s="45"/>
      <c r="AAU61" s="45"/>
      <c r="AAV61" s="45"/>
      <c r="AAW61" s="45"/>
      <c r="AAX61" s="45"/>
      <c r="AAY61" s="45"/>
      <c r="AAZ61" s="45"/>
      <c r="ABA61" s="45"/>
      <c r="ABB61" s="45"/>
      <c r="ABC61" s="45"/>
      <c r="ABD61" s="45"/>
      <c r="ABE61" s="45"/>
      <c r="ABF61" s="45"/>
      <c r="ABG61" s="45"/>
      <c r="ABH61" s="45"/>
      <c r="ABI61" s="45"/>
      <c r="ABJ61" s="45"/>
      <c r="ABK61" s="45"/>
      <c r="ABL61" s="45"/>
      <c r="ABM61" s="45"/>
      <c r="ABN61" s="45"/>
      <c r="ABO61" s="45"/>
      <c r="ABP61" s="45"/>
      <c r="ABQ61" s="45"/>
      <c r="ABR61" s="45"/>
      <c r="ABS61" s="45"/>
      <c r="ABT61" s="45"/>
      <c r="ABU61" s="45"/>
      <c r="ABV61" s="45"/>
      <c r="ABW61" s="45"/>
      <c r="ABX61" s="45"/>
      <c r="ABY61" s="45"/>
      <c r="ABZ61" s="45"/>
      <c r="ACA61" s="45"/>
      <c r="ACB61" s="45"/>
      <c r="ACC61" s="45"/>
      <c r="ACD61" s="45"/>
      <c r="ACE61" s="45"/>
      <c r="ACF61" s="45"/>
      <c r="ACG61" s="45"/>
      <c r="ACH61" s="45"/>
      <c r="ACI61" s="45"/>
      <c r="ACJ61" s="45"/>
      <c r="ACK61" s="45"/>
      <c r="ACL61" s="45"/>
      <c r="ACM61" s="45"/>
      <c r="ACN61" s="45"/>
      <c r="ACO61" s="45"/>
      <c r="ACP61" s="45"/>
      <c r="ACQ61" s="45"/>
      <c r="ACR61" s="45"/>
      <c r="ACS61" s="45"/>
      <c r="ACT61" s="45"/>
      <c r="ACU61" s="45"/>
      <c r="ACV61" s="45"/>
      <c r="ACW61" s="45"/>
      <c r="ACX61" s="45"/>
      <c r="ACY61" s="45"/>
      <c r="ACZ61" s="45"/>
      <c r="ADA61" s="45"/>
      <c r="ADB61" s="45"/>
      <c r="ADC61" s="45"/>
      <c r="ADD61" s="45"/>
      <c r="ADE61" s="45"/>
      <c r="ADF61" s="45"/>
      <c r="ADG61" s="45"/>
      <c r="ADH61" s="45"/>
      <c r="ADI61" s="45"/>
      <c r="ADJ61" s="45"/>
      <c r="ADK61" s="45"/>
      <c r="ADL61" s="45"/>
      <c r="ADM61" s="45"/>
      <c r="ADN61" s="45"/>
      <c r="ADO61" s="45"/>
      <c r="ADP61" s="45"/>
      <c r="ADQ61" s="45"/>
      <c r="ADR61" s="45"/>
      <c r="ADS61" s="45"/>
      <c r="ADT61" s="45"/>
      <c r="ADU61" s="45"/>
      <c r="ADV61" s="45"/>
      <c r="ADW61" s="45"/>
      <c r="ADX61" s="45"/>
      <c r="ADY61" s="45"/>
      <c r="ADZ61" s="45"/>
      <c r="AEA61" s="45"/>
      <c r="AEB61" s="45"/>
      <c r="AEC61" s="45"/>
      <c r="AED61" s="45"/>
      <c r="AEE61" s="45"/>
      <c r="AEF61" s="45"/>
      <c r="AEG61" s="45"/>
      <c r="AEH61" s="45"/>
      <c r="AEI61" s="45"/>
      <c r="AEJ61" s="45"/>
      <c r="AEK61" s="45"/>
      <c r="AEL61" s="45"/>
      <c r="AEM61" s="45"/>
      <c r="AEN61" s="45"/>
      <c r="AEO61" s="45"/>
      <c r="AEP61" s="45"/>
      <c r="AEQ61" s="45"/>
      <c r="AER61" s="45"/>
      <c r="AES61" s="45"/>
      <c r="AET61" s="45"/>
      <c r="AEU61" s="45"/>
      <c r="AEV61" s="45"/>
      <c r="AEW61" s="45"/>
      <c r="AEX61" s="45"/>
      <c r="AEY61" s="45"/>
      <c r="AEZ61" s="45"/>
      <c r="AFA61" s="45"/>
      <c r="AFB61" s="45"/>
      <c r="AFC61" s="45"/>
      <c r="AFD61" s="45"/>
      <c r="AFE61" s="45"/>
      <c r="AFF61" s="45"/>
      <c r="AFG61" s="45"/>
      <c r="AFH61" s="45"/>
      <c r="AFI61" s="45"/>
      <c r="AFJ61" s="45"/>
      <c r="AFK61" s="45"/>
      <c r="AFL61" s="45"/>
      <c r="AFM61" s="45"/>
      <c r="AFN61" s="45"/>
      <c r="AFO61" s="45"/>
      <c r="AFP61" s="45"/>
      <c r="AFQ61" s="45"/>
      <c r="AFR61" s="45"/>
      <c r="AFS61" s="45"/>
      <c r="AFT61" s="45"/>
      <c r="AFU61" s="45"/>
      <c r="AFV61" s="45"/>
      <c r="AFW61" s="45"/>
      <c r="AFX61" s="45"/>
      <c r="AFY61" s="45"/>
      <c r="AFZ61" s="45"/>
      <c r="AGA61" s="45"/>
      <c r="AGB61" s="45"/>
      <c r="AGC61" s="45"/>
      <c r="AGD61" s="45"/>
      <c r="AGE61" s="45"/>
      <c r="AGF61" s="45"/>
      <c r="AGG61" s="45"/>
      <c r="AGH61" s="45"/>
      <c r="AGI61" s="45"/>
      <c r="AGJ61" s="45"/>
      <c r="AGK61" s="45"/>
      <c r="AGL61" s="45"/>
      <c r="AGM61" s="45"/>
      <c r="AGN61" s="45"/>
      <c r="AGO61" s="45"/>
      <c r="AGP61" s="45"/>
      <c r="AGQ61" s="45"/>
      <c r="AGR61" s="45"/>
      <c r="AGS61" s="45"/>
      <c r="AGT61" s="45"/>
      <c r="AGU61" s="45"/>
      <c r="AGV61" s="45"/>
      <c r="AGW61" s="45"/>
      <c r="AGX61" s="45"/>
      <c r="AGY61" s="45"/>
      <c r="AGZ61" s="45"/>
      <c r="AHA61" s="45"/>
      <c r="AHB61" s="45"/>
      <c r="AHC61" s="45"/>
      <c r="AHD61" s="45"/>
      <c r="AHE61" s="45"/>
      <c r="AHF61" s="45"/>
      <c r="AHG61" s="45"/>
      <c r="AHH61" s="45"/>
      <c r="AHI61" s="45"/>
      <c r="AHJ61" s="45"/>
      <c r="AHK61" s="45"/>
      <c r="AHL61" s="45"/>
      <c r="AHM61" s="45"/>
      <c r="AHN61" s="45"/>
      <c r="AHO61" s="45"/>
      <c r="AHP61" s="45"/>
      <c r="AHQ61" s="45"/>
      <c r="AHR61" s="45"/>
      <c r="AHS61" s="45"/>
      <c r="AHT61" s="45"/>
      <c r="AHU61" s="45"/>
      <c r="AHV61" s="45"/>
      <c r="AHW61" s="45"/>
      <c r="AHX61" s="45"/>
      <c r="AHY61" s="45"/>
      <c r="AHZ61" s="45"/>
      <c r="AIA61" s="45"/>
      <c r="AIB61" s="45"/>
      <c r="AIC61" s="45"/>
      <c r="AID61" s="45"/>
      <c r="AIE61" s="45"/>
      <c r="AIF61" s="45"/>
      <c r="AIG61" s="45"/>
      <c r="AIH61" s="45"/>
      <c r="AII61" s="45"/>
      <c r="AIJ61" s="45"/>
      <c r="AIK61" s="45"/>
      <c r="AIL61" s="45"/>
      <c r="AIM61" s="45"/>
      <c r="AIN61" s="45"/>
      <c r="AIO61" s="45"/>
      <c r="AIP61" s="45"/>
      <c r="AIQ61" s="45"/>
      <c r="AIR61" s="45"/>
      <c r="AIS61" s="45"/>
      <c r="AIT61" s="45"/>
      <c r="AIU61" s="45"/>
      <c r="AIV61" s="45"/>
      <c r="AIW61" s="45"/>
      <c r="AIX61" s="45"/>
      <c r="AIY61" s="45"/>
      <c r="AIZ61" s="45"/>
      <c r="AJA61" s="45"/>
      <c r="AJB61" s="45"/>
      <c r="AJC61" s="45"/>
      <c r="AJD61" s="45"/>
      <c r="AJE61" s="45"/>
      <c r="AJF61" s="45"/>
      <c r="AJG61" s="45"/>
      <c r="AJH61" s="45"/>
      <c r="AJI61" s="45"/>
      <c r="AJJ61" s="45"/>
      <c r="AJK61" s="45"/>
      <c r="AJL61" s="45"/>
      <c r="AJM61" s="45"/>
      <c r="AJN61" s="45"/>
      <c r="AJO61" s="45"/>
      <c r="AJP61" s="45"/>
      <c r="AJQ61" s="45"/>
      <c r="AJR61" s="45"/>
      <c r="AJS61" s="45"/>
      <c r="AJT61" s="45"/>
      <c r="AJU61" s="45"/>
      <c r="AJV61" s="45"/>
      <c r="AJW61" s="45"/>
      <c r="AJX61" s="45"/>
      <c r="AJY61" s="45"/>
      <c r="AJZ61" s="45"/>
      <c r="AKA61" s="45"/>
      <c r="AKB61" s="45"/>
      <c r="AKC61" s="45"/>
      <c r="AKD61" s="45"/>
      <c r="AKE61" s="45"/>
      <c r="AKF61" s="45"/>
      <c r="AKG61" s="45"/>
      <c r="AKH61" s="45"/>
      <c r="AKI61" s="45"/>
      <c r="AKJ61" s="45"/>
      <c r="AKK61" s="45"/>
      <c r="AKL61" s="45"/>
      <c r="AKM61" s="45"/>
      <c r="AKN61" s="45"/>
      <c r="AKO61" s="45"/>
      <c r="AKP61" s="45"/>
      <c r="AKQ61" s="45"/>
      <c r="AKR61" s="45"/>
      <c r="AKS61" s="45"/>
      <c r="AKT61" s="45"/>
      <c r="AKU61" s="45"/>
      <c r="AKV61" s="45"/>
      <c r="AKW61" s="45"/>
      <c r="AKX61" s="45"/>
      <c r="AKY61" s="45"/>
      <c r="AKZ61" s="45"/>
      <c r="ALA61" s="45"/>
      <c r="ALB61" s="45"/>
      <c r="ALC61" s="45"/>
      <c r="ALD61" s="45"/>
      <c r="ALE61" s="45"/>
      <c r="ALF61" s="45"/>
      <c r="ALG61" s="45"/>
      <c r="ALH61" s="45"/>
      <c r="ALI61" s="45"/>
      <c r="ALJ61" s="45"/>
      <c r="ALK61" s="45"/>
      <c r="ALL61" s="45"/>
      <c r="ALM61" s="45"/>
      <c r="ALN61" s="45"/>
      <c r="ALO61" s="45"/>
      <c r="ALP61" s="45"/>
      <c r="ALQ61" s="45"/>
      <c r="ALR61" s="45"/>
      <c r="ALS61" s="45"/>
      <c r="ALT61" s="45"/>
      <c r="ALU61" s="45"/>
      <c r="ALV61" s="45"/>
      <c r="ALW61" s="45"/>
      <c r="ALX61" s="45"/>
      <c r="ALY61" s="45"/>
      <c r="ALZ61" s="45"/>
      <c r="AMA61" s="45"/>
      <c r="AMB61" s="45"/>
      <c r="AMC61" s="45"/>
      <c r="AMD61" s="45"/>
      <c r="AME61" s="45"/>
      <c r="AMF61" s="45"/>
      <c r="AMG61" s="45"/>
      <c r="AMH61" s="45"/>
      <c r="AMI61" s="45"/>
      <c r="AMJ61" s="45"/>
      <c r="AMK61" s="45"/>
      <c r="AML61" s="45"/>
      <c r="AMM61" s="45"/>
      <c r="AMN61" s="45"/>
      <c r="AMO61" s="45"/>
      <c r="AMP61" s="45"/>
      <c r="AMQ61" s="45"/>
      <c r="AMR61" s="45"/>
      <c r="AMS61" s="45"/>
      <c r="AMT61" s="45"/>
      <c r="AMU61" s="45"/>
      <c r="AMV61" s="45"/>
      <c r="AMW61" s="45"/>
      <c r="AMX61" s="45"/>
      <c r="AMY61" s="45"/>
      <c r="AMZ61" s="45"/>
      <c r="ANA61" s="45"/>
      <c r="ANB61" s="45"/>
      <c r="ANC61" s="45"/>
      <c r="AND61" s="45"/>
      <c r="ANE61" s="45"/>
      <c r="ANF61" s="45"/>
      <c r="ANG61" s="45"/>
      <c r="ANH61" s="45"/>
      <c r="ANI61" s="45"/>
      <c r="ANJ61" s="45"/>
      <c r="ANK61" s="45"/>
      <c r="ANL61" s="45"/>
      <c r="ANM61" s="45"/>
      <c r="ANN61" s="45"/>
      <c r="ANO61" s="45"/>
      <c r="ANP61" s="45"/>
      <c r="ANQ61" s="45"/>
      <c r="ANR61" s="45"/>
      <c r="ANS61" s="45"/>
      <c r="ANT61" s="45"/>
      <c r="ANU61" s="45"/>
      <c r="ANV61" s="45"/>
      <c r="ANW61" s="45"/>
      <c r="ANX61" s="45"/>
      <c r="ANY61" s="45"/>
      <c r="ANZ61" s="45"/>
      <c r="AOA61" s="45"/>
      <c r="AOB61" s="45"/>
      <c r="AOC61" s="45"/>
      <c r="AOD61" s="45"/>
      <c r="AOE61" s="45"/>
      <c r="AOF61" s="45"/>
      <c r="AOG61" s="45"/>
      <c r="AOH61" s="45"/>
      <c r="AOI61" s="45"/>
      <c r="AOJ61" s="45"/>
      <c r="AOK61" s="45"/>
      <c r="AOL61" s="45"/>
      <c r="AOM61" s="45"/>
      <c r="AON61" s="45"/>
      <c r="AOO61" s="45"/>
      <c r="AOP61" s="45"/>
      <c r="AOQ61" s="45"/>
      <c r="AOR61" s="45"/>
      <c r="AOS61" s="45"/>
      <c r="AOT61" s="45"/>
      <c r="AOU61" s="45"/>
      <c r="AOV61" s="45"/>
      <c r="AOW61" s="45"/>
      <c r="AOX61" s="45"/>
      <c r="AOY61" s="45"/>
      <c r="AOZ61" s="45"/>
      <c r="APA61" s="45"/>
      <c r="APB61" s="45"/>
      <c r="APC61" s="45"/>
      <c r="APD61" s="45"/>
      <c r="APE61" s="45"/>
      <c r="APF61" s="45"/>
      <c r="APG61" s="45"/>
      <c r="APH61" s="45"/>
      <c r="API61" s="45"/>
      <c r="APJ61" s="45"/>
      <c r="APK61" s="45"/>
      <c r="APL61" s="45"/>
      <c r="APM61" s="45"/>
      <c r="APN61" s="45"/>
      <c r="APO61" s="45"/>
      <c r="APP61" s="45"/>
      <c r="APQ61" s="45"/>
      <c r="APR61" s="45"/>
      <c r="APS61" s="45"/>
      <c r="APT61" s="45"/>
      <c r="APU61" s="45"/>
      <c r="APV61" s="45"/>
      <c r="APW61" s="45"/>
      <c r="APX61" s="45"/>
      <c r="APY61" s="45"/>
      <c r="APZ61" s="45"/>
      <c r="AQA61" s="45"/>
      <c r="AQB61" s="45"/>
      <c r="AQC61" s="45"/>
      <c r="AQD61" s="45"/>
      <c r="AQE61" s="45"/>
      <c r="AQF61" s="45"/>
      <c r="AQG61" s="45"/>
      <c r="AQH61" s="45"/>
      <c r="AQI61" s="45"/>
      <c r="AQJ61" s="45"/>
      <c r="AQK61" s="45"/>
      <c r="AQL61" s="45"/>
      <c r="AQM61" s="45"/>
      <c r="AQN61" s="45"/>
      <c r="AQO61" s="45"/>
      <c r="AQP61" s="45"/>
      <c r="AQQ61" s="45"/>
      <c r="AQR61" s="45"/>
      <c r="AQS61" s="45"/>
      <c r="AQT61" s="45"/>
      <c r="AQU61" s="45"/>
      <c r="AQV61" s="45"/>
      <c r="AQW61" s="45"/>
      <c r="AQX61" s="45"/>
      <c r="AQY61" s="45"/>
      <c r="AQZ61" s="45"/>
      <c r="ARA61" s="45"/>
      <c r="ARB61" s="45"/>
      <c r="ARC61" s="45"/>
      <c r="ARD61" s="45"/>
      <c r="ARE61" s="45"/>
      <c r="ARF61" s="45"/>
      <c r="ARG61" s="45"/>
      <c r="ARH61" s="45"/>
      <c r="ARI61" s="45"/>
      <c r="ARJ61" s="45"/>
      <c r="ARK61" s="45"/>
      <c r="ARL61" s="45"/>
      <c r="ARM61" s="45"/>
      <c r="ARN61" s="45"/>
      <c r="ARO61" s="45"/>
      <c r="ARP61" s="45"/>
      <c r="ARQ61" s="45"/>
      <c r="ARR61" s="45"/>
      <c r="ARS61" s="45"/>
      <c r="ART61" s="45"/>
      <c r="ARU61" s="45"/>
      <c r="ARV61" s="45"/>
      <c r="ARW61" s="45"/>
      <c r="ARX61" s="45"/>
      <c r="ARY61" s="45"/>
      <c r="ARZ61" s="45"/>
      <c r="ASA61" s="45"/>
      <c r="ASB61" s="45"/>
      <c r="ASC61" s="45"/>
      <c r="ASD61" s="45"/>
      <c r="ASE61" s="45"/>
      <c r="ASF61" s="45"/>
      <c r="ASG61" s="45"/>
      <c r="ASH61" s="45"/>
      <c r="ASI61" s="45"/>
      <c r="ASJ61" s="45"/>
      <c r="ASK61" s="45"/>
      <c r="ASL61" s="45"/>
      <c r="ASM61" s="45"/>
      <c r="ASN61" s="45"/>
      <c r="ASO61" s="45"/>
      <c r="ASP61" s="45"/>
      <c r="ASQ61" s="45"/>
      <c r="ASR61" s="45"/>
      <c r="ASS61" s="45"/>
      <c r="AST61" s="45"/>
      <c r="ASU61" s="45"/>
      <c r="ASV61" s="45"/>
      <c r="ASW61" s="45"/>
      <c r="ASX61" s="45"/>
      <c r="ASY61" s="45"/>
      <c r="ASZ61" s="45"/>
      <c r="ATA61" s="45"/>
      <c r="ATB61" s="45"/>
      <c r="ATC61" s="45"/>
      <c r="ATD61" s="45"/>
      <c r="ATE61" s="45"/>
      <c r="ATF61" s="45"/>
      <c r="ATG61" s="45"/>
      <c r="ATH61" s="45"/>
      <c r="ATI61" s="45"/>
      <c r="ATJ61" s="45"/>
      <c r="ATK61" s="45"/>
      <c r="ATL61" s="45"/>
      <c r="ATM61" s="45"/>
      <c r="ATN61" s="45"/>
      <c r="ATO61" s="45"/>
      <c r="ATP61" s="45"/>
      <c r="ATQ61" s="45"/>
      <c r="ATR61" s="45"/>
      <c r="ATS61" s="45"/>
      <c r="ATT61" s="45"/>
      <c r="ATU61" s="45"/>
      <c r="ATV61" s="45"/>
      <c r="ATW61" s="45"/>
      <c r="ATX61" s="45"/>
      <c r="ATY61" s="45"/>
      <c r="ATZ61" s="45"/>
      <c r="AUA61" s="45"/>
      <c r="AUB61" s="45"/>
      <c r="AUC61" s="45"/>
      <c r="AUD61" s="45"/>
      <c r="AUE61" s="45"/>
      <c r="AUF61" s="45"/>
      <c r="AUG61" s="45"/>
      <c r="AUH61" s="45"/>
      <c r="AUI61" s="45"/>
      <c r="AUJ61" s="45"/>
      <c r="AUK61" s="45"/>
      <c r="AUL61" s="45"/>
      <c r="AUM61" s="45"/>
      <c r="AUN61" s="45"/>
      <c r="AUO61" s="45"/>
      <c r="AUP61" s="45"/>
      <c r="AUQ61" s="45"/>
      <c r="AUR61" s="45"/>
      <c r="AUS61" s="45"/>
      <c r="AUT61" s="45"/>
      <c r="AUU61" s="45"/>
      <c r="AUV61" s="45"/>
      <c r="AUW61" s="45"/>
      <c r="AUX61" s="45"/>
      <c r="AUY61" s="45"/>
      <c r="AUZ61" s="45"/>
      <c r="AVA61" s="45"/>
      <c r="AVB61" s="45"/>
      <c r="AVC61" s="45"/>
      <c r="AVD61" s="45"/>
      <c r="AVE61" s="45"/>
      <c r="AVF61" s="45"/>
      <c r="AVG61" s="45"/>
      <c r="AVH61" s="45"/>
      <c r="AVI61" s="45"/>
      <c r="AVJ61" s="45"/>
      <c r="AVK61" s="45"/>
      <c r="AVL61" s="45"/>
      <c r="AVM61" s="45"/>
      <c r="AVN61" s="45"/>
      <c r="AVO61" s="45"/>
      <c r="AVP61" s="45"/>
      <c r="AVQ61" s="45"/>
      <c r="AVR61" s="45"/>
      <c r="AVS61" s="45"/>
      <c r="AVT61" s="45"/>
      <c r="AVU61" s="45"/>
      <c r="AVV61" s="45"/>
      <c r="AVW61" s="45"/>
      <c r="AVX61" s="45"/>
      <c r="AVY61" s="45"/>
      <c r="AVZ61" s="45"/>
      <c r="AWA61" s="45"/>
      <c r="AWB61" s="45"/>
      <c r="AWC61" s="45"/>
      <c r="AWD61" s="45"/>
      <c r="AWE61" s="45"/>
      <c r="AWF61" s="45"/>
      <c r="AWG61" s="45"/>
      <c r="AWH61" s="45"/>
      <c r="AWI61" s="45"/>
      <c r="AWJ61" s="45"/>
      <c r="AWK61" s="45"/>
      <c r="AWL61" s="45"/>
      <c r="AWM61" s="45"/>
      <c r="AWN61" s="45"/>
      <c r="AWO61" s="45"/>
      <c r="AWP61" s="45"/>
      <c r="AWQ61" s="45"/>
      <c r="AWR61" s="45"/>
      <c r="AWS61" s="45"/>
      <c r="AWT61" s="45"/>
      <c r="AWU61" s="45"/>
      <c r="AWV61" s="45"/>
      <c r="AWW61" s="45"/>
      <c r="AWX61" s="45"/>
      <c r="AWY61" s="45"/>
      <c r="AWZ61" s="45"/>
      <c r="AXA61" s="45"/>
      <c r="AXB61" s="45"/>
      <c r="AXC61" s="45"/>
      <c r="AXD61" s="45"/>
      <c r="AXE61" s="45"/>
      <c r="AXF61" s="45"/>
      <c r="AXG61" s="45"/>
      <c r="AXH61" s="45"/>
      <c r="AXI61" s="45"/>
      <c r="AXJ61" s="45"/>
      <c r="AXK61" s="45"/>
      <c r="AXL61" s="45"/>
      <c r="AXM61" s="45"/>
      <c r="AXN61" s="45"/>
      <c r="AXO61" s="45"/>
      <c r="AXP61" s="45"/>
      <c r="AXQ61" s="45"/>
      <c r="AXR61" s="45"/>
      <c r="AXS61" s="45"/>
      <c r="AXT61" s="45"/>
      <c r="AXU61" s="45"/>
      <c r="AXV61" s="45"/>
      <c r="AXW61" s="45"/>
      <c r="AXX61" s="45"/>
      <c r="AXY61" s="45"/>
      <c r="AXZ61" s="45"/>
      <c r="AYA61" s="45"/>
      <c r="AYB61" s="45"/>
      <c r="AYC61" s="45"/>
      <c r="AYD61" s="45"/>
      <c r="AYE61" s="45"/>
      <c r="AYF61" s="45"/>
      <c r="AYG61" s="45"/>
      <c r="AYH61" s="45"/>
      <c r="AYI61" s="45"/>
      <c r="AYJ61" s="45"/>
      <c r="AYK61" s="45"/>
      <c r="AYL61" s="45"/>
      <c r="AYM61" s="45"/>
      <c r="AYN61" s="45"/>
      <c r="AYO61" s="45"/>
      <c r="AYP61" s="45"/>
      <c r="AYQ61" s="45"/>
      <c r="AYR61" s="45"/>
      <c r="AYS61" s="45"/>
      <c r="AYT61" s="45"/>
      <c r="AYU61" s="45"/>
      <c r="AYV61" s="45"/>
      <c r="AYW61" s="45"/>
      <c r="AYX61" s="45"/>
      <c r="AYY61" s="45"/>
      <c r="AYZ61" s="45"/>
      <c r="AZA61" s="45"/>
      <c r="AZB61" s="45"/>
      <c r="AZC61" s="45"/>
      <c r="AZD61" s="45"/>
      <c r="AZE61" s="45"/>
      <c r="AZF61" s="45"/>
      <c r="AZG61" s="45"/>
      <c r="AZH61" s="45"/>
      <c r="AZI61" s="45"/>
      <c r="AZJ61" s="45"/>
      <c r="AZK61" s="45"/>
      <c r="AZL61" s="45"/>
      <c r="AZM61" s="45"/>
      <c r="AZN61" s="45"/>
      <c r="AZO61" s="45"/>
      <c r="AZP61" s="45"/>
      <c r="AZQ61" s="45"/>
      <c r="AZR61" s="45"/>
      <c r="AZS61" s="45"/>
      <c r="AZT61" s="45"/>
      <c r="AZU61" s="45"/>
      <c r="AZV61" s="45"/>
      <c r="AZW61" s="45"/>
      <c r="AZX61" s="45"/>
      <c r="AZY61" s="45"/>
      <c r="AZZ61" s="45"/>
      <c r="BAA61" s="45"/>
      <c r="BAB61" s="45"/>
      <c r="BAC61" s="45"/>
      <c r="BAD61" s="45"/>
      <c r="BAE61" s="45"/>
      <c r="BAF61" s="45"/>
      <c r="BAG61" s="45"/>
      <c r="BAH61" s="45"/>
      <c r="BAI61" s="45"/>
      <c r="BAJ61" s="45"/>
      <c r="BAK61" s="45"/>
      <c r="BAL61" s="45"/>
      <c r="BAM61" s="45"/>
      <c r="BAN61" s="45"/>
      <c r="BAO61" s="45"/>
      <c r="BAP61" s="45"/>
      <c r="BAQ61" s="45"/>
      <c r="BAR61" s="45"/>
      <c r="BAS61" s="45"/>
      <c r="BAT61" s="45"/>
      <c r="BAU61" s="45"/>
      <c r="BAV61" s="45"/>
      <c r="BAW61" s="45"/>
      <c r="BAX61" s="45"/>
      <c r="BAY61" s="45"/>
      <c r="BAZ61" s="45"/>
      <c r="BBA61" s="45"/>
      <c r="BBB61" s="45"/>
      <c r="BBC61" s="45"/>
      <c r="BBD61" s="45"/>
      <c r="BBE61" s="45"/>
      <c r="BBF61" s="45"/>
      <c r="BBG61" s="45"/>
      <c r="BBH61" s="45"/>
      <c r="BBI61" s="45"/>
      <c r="BBJ61" s="45"/>
      <c r="BBK61" s="45"/>
      <c r="BBL61" s="45"/>
      <c r="BBM61" s="45"/>
      <c r="BBN61" s="45"/>
      <c r="BBO61" s="45"/>
      <c r="BBP61" s="45"/>
      <c r="BBQ61" s="45"/>
      <c r="BBR61" s="45"/>
      <c r="BBS61" s="45"/>
      <c r="BBT61" s="45"/>
      <c r="BBU61" s="45"/>
      <c r="BBV61" s="45"/>
      <c r="BBW61" s="45"/>
      <c r="BBX61" s="45"/>
      <c r="BBY61" s="45"/>
      <c r="BBZ61" s="45"/>
      <c r="BCA61" s="45"/>
      <c r="BCB61" s="45"/>
      <c r="BCC61" s="45"/>
      <c r="BCD61" s="45"/>
      <c r="BCE61" s="45"/>
      <c r="BCF61" s="45"/>
      <c r="BCG61" s="45"/>
      <c r="BCH61" s="45"/>
      <c r="BCI61" s="45"/>
      <c r="BCJ61" s="45"/>
      <c r="BCK61" s="45"/>
      <c r="BCL61" s="45"/>
      <c r="BCM61" s="45"/>
      <c r="BCN61" s="45"/>
      <c r="BCO61" s="45"/>
      <c r="BCP61" s="45"/>
      <c r="BCQ61" s="45"/>
      <c r="BCR61" s="45"/>
      <c r="BCS61" s="45"/>
      <c r="BCT61" s="45"/>
      <c r="BCU61" s="45"/>
      <c r="BCV61" s="45"/>
      <c r="BCW61" s="45"/>
      <c r="BCX61" s="45"/>
      <c r="BCY61" s="45"/>
      <c r="BCZ61" s="45"/>
      <c r="BDA61" s="45"/>
      <c r="BDB61" s="45"/>
      <c r="BDC61" s="45"/>
      <c r="BDD61" s="45"/>
      <c r="BDE61" s="45"/>
      <c r="BDF61" s="45"/>
      <c r="BDG61" s="45"/>
      <c r="BDH61" s="45"/>
      <c r="BDI61" s="45"/>
      <c r="BDJ61" s="45"/>
      <c r="BDK61" s="45"/>
      <c r="BDL61" s="45"/>
      <c r="BDM61" s="45"/>
      <c r="BDN61" s="45"/>
      <c r="BDO61" s="45"/>
      <c r="BDP61" s="45"/>
      <c r="BDQ61" s="45"/>
      <c r="BDR61" s="45"/>
      <c r="BDS61" s="45"/>
      <c r="BDT61" s="45"/>
      <c r="BDU61" s="45"/>
      <c r="BDV61" s="45"/>
      <c r="BDW61" s="45"/>
      <c r="BDX61" s="45"/>
      <c r="BDY61" s="45"/>
      <c r="BDZ61" s="45"/>
      <c r="BEA61" s="45"/>
      <c r="BEB61" s="45"/>
      <c r="BEC61" s="45"/>
      <c r="BED61" s="45"/>
      <c r="BEE61" s="45"/>
      <c r="BEF61" s="45"/>
      <c r="BEG61" s="45"/>
      <c r="BEH61" s="45"/>
      <c r="BEI61" s="45"/>
      <c r="BEJ61" s="45"/>
      <c r="BEK61" s="45"/>
      <c r="BEL61" s="45"/>
      <c r="BEM61" s="45"/>
      <c r="BEN61" s="45"/>
      <c r="BEO61" s="45"/>
      <c r="BEP61" s="45"/>
      <c r="BEQ61" s="45"/>
      <c r="BER61" s="45"/>
      <c r="BES61" s="45"/>
      <c r="BET61" s="45"/>
      <c r="BEU61" s="45"/>
      <c r="BEV61" s="45"/>
      <c r="BEW61" s="45"/>
      <c r="BEX61" s="45"/>
      <c r="BEY61" s="45"/>
      <c r="BEZ61" s="45"/>
      <c r="BFA61" s="45"/>
      <c r="BFB61" s="45"/>
      <c r="BFC61" s="45"/>
      <c r="BFD61" s="45"/>
      <c r="BFE61" s="45"/>
      <c r="BFF61" s="45"/>
      <c r="BFG61" s="45"/>
      <c r="BFH61" s="45"/>
      <c r="BFI61" s="45"/>
      <c r="BFJ61" s="45"/>
      <c r="BFK61" s="45"/>
      <c r="BFL61" s="45"/>
      <c r="BFM61" s="45"/>
      <c r="BFN61" s="45"/>
      <c r="BFO61" s="45"/>
      <c r="BFP61" s="45"/>
      <c r="BFQ61" s="45"/>
      <c r="BFR61" s="45"/>
      <c r="BFS61" s="45"/>
      <c r="BFT61" s="45"/>
      <c r="BFU61" s="45"/>
      <c r="BFV61" s="45"/>
      <c r="BFW61" s="45"/>
      <c r="BFX61" s="45"/>
      <c r="BFY61" s="45"/>
      <c r="BFZ61" s="45"/>
      <c r="BGA61" s="45"/>
      <c r="BGB61" s="45"/>
      <c r="BGC61" s="45"/>
      <c r="BGD61" s="45"/>
      <c r="BGE61" s="45"/>
      <c r="BGF61" s="45"/>
      <c r="BGG61" s="45"/>
      <c r="BGH61" s="45"/>
      <c r="BGI61" s="45"/>
      <c r="BGJ61" s="45"/>
      <c r="BGK61" s="45"/>
      <c r="BGL61" s="45"/>
      <c r="BGM61" s="45"/>
      <c r="BGN61" s="45"/>
      <c r="BGO61" s="45"/>
      <c r="BGP61" s="45"/>
      <c r="BGQ61" s="45"/>
      <c r="BGR61" s="45"/>
      <c r="BGS61" s="45"/>
      <c r="BGT61" s="45"/>
      <c r="BGU61" s="45"/>
      <c r="BGV61" s="45"/>
      <c r="BGW61" s="45"/>
      <c r="BGX61" s="45"/>
      <c r="BGY61" s="45"/>
      <c r="BGZ61" s="45"/>
      <c r="BHA61" s="45"/>
      <c r="BHB61" s="45"/>
      <c r="BHC61" s="45"/>
      <c r="BHD61" s="45"/>
      <c r="BHE61" s="45"/>
      <c r="BHF61" s="45"/>
      <c r="BHG61" s="45"/>
      <c r="BHH61" s="45"/>
      <c r="BHI61" s="45"/>
      <c r="BHJ61" s="45"/>
      <c r="BHK61" s="45"/>
      <c r="BHL61" s="45"/>
    </row>
    <row r="62" spans="1:1572" s="22" customFormat="1">
      <c r="A62" s="14" t="s">
        <v>244</v>
      </c>
      <c r="B62" s="14" t="s">
        <v>244</v>
      </c>
      <c r="C62" s="15" t="s">
        <v>240</v>
      </c>
      <c r="D62" s="15" t="s">
        <v>241</v>
      </c>
      <c r="E62" s="5">
        <v>1</v>
      </c>
      <c r="F62" s="16"/>
      <c r="G62" s="17">
        <f>表格1_33[[#This Row],[數量]]*表格1_33[[#This Row],[合約單價]]</f>
        <v>0</v>
      </c>
      <c r="H62" s="5"/>
      <c r="I62" s="5" t="s">
        <v>232</v>
      </c>
      <c r="J62" s="5" t="s">
        <v>233</v>
      </c>
      <c r="K62" s="5" t="s">
        <v>234</v>
      </c>
      <c r="L62" s="18" t="s">
        <v>245</v>
      </c>
      <c r="M62" s="18" t="s">
        <v>229</v>
      </c>
      <c r="N62" s="18" t="s">
        <v>53</v>
      </c>
      <c r="O62" s="18"/>
      <c r="P62" s="19"/>
      <c r="Q62" s="26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1572" s="22" customFormat="1">
      <c r="A63" s="14" t="s">
        <v>244</v>
      </c>
      <c r="B63" s="14" t="s">
        <v>244</v>
      </c>
      <c r="C63" s="15" t="s">
        <v>240</v>
      </c>
      <c r="D63" s="15" t="s">
        <v>241</v>
      </c>
      <c r="E63" s="5">
        <v>1</v>
      </c>
      <c r="F63" s="16"/>
      <c r="G63" s="17">
        <f>表格1_33[[#This Row],[數量]]*表格1_33[[#This Row],[合約單價]]</f>
        <v>0</v>
      </c>
      <c r="H63" s="5"/>
      <c r="I63" s="5" t="s">
        <v>232</v>
      </c>
      <c r="J63" s="5" t="s">
        <v>233</v>
      </c>
      <c r="K63" s="5" t="s">
        <v>234</v>
      </c>
      <c r="L63" s="18" t="s">
        <v>246</v>
      </c>
      <c r="M63" s="18" t="s">
        <v>229</v>
      </c>
      <c r="N63" s="18" t="s">
        <v>53</v>
      </c>
      <c r="O63" s="18"/>
      <c r="P63" s="19"/>
      <c r="Q63" s="26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1572" s="22" customFormat="1">
      <c r="A64" s="14" t="s">
        <v>247</v>
      </c>
      <c r="B64" s="14" t="s">
        <v>64</v>
      </c>
      <c r="C64" s="15" t="s">
        <v>101</v>
      </c>
      <c r="D64" s="15" t="s">
        <v>248</v>
      </c>
      <c r="E64" s="5">
        <v>34</v>
      </c>
      <c r="F64" s="16"/>
      <c r="G64" s="17">
        <f>表格1_33[[#This Row],[數量]]*表格1_33[[#This Row],[合約單價]]</f>
        <v>0</v>
      </c>
      <c r="H64" s="5"/>
      <c r="I64" s="5" t="s">
        <v>232</v>
      </c>
      <c r="J64" s="5" t="s">
        <v>233</v>
      </c>
      <c r="K64" s="5" t="s">
        <v>234</v>
      </c>
      <c r="L64" s="18" t="s">
        <v>249</v>
      </c>
      <c r="M64" s="18" t="s">
        <v>229</v>
      </c>
      <c r="N64" s="18" t="s">
        <v>230</v>
      </c>
      <c r="O64" s="18"/>
      <c r="P64" s="19"/>
      <c r="Q64" s="26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s="22" customFormat="1">
      <c r="A65" s="14" t="s">
        <v>247</v>
      </c>
      <c r="B65" s="14" t="s">
        <v>64</v>
      </c>
      <c r="C65" s="15" t="s">
        <v>101</v>
      </c>
      <c r="D65" s="15" t="s">
        <v>248</v>
      </c>
      <c r="E65" s="5">
        <v>34</v>
      </c>
      <c r="F65" s="16"/>
      <c r="G65" s="17">
        <f>表格1_33[[#This Row],[數量]]*表格1_33[[#This Row],[合約單價]]</f>
        <v>0</v>
      </c>
      <c r="H65" s="5"/>
      <c r="I65" s="5" t="s">
        <v>232</v>
      </c>
      <c r="J65" s="5" t="s">
        <v>233</v>
      </c>
      <c r="K65" s="5" t="s">
        <v>234</v>
      </c>
      <c r="L65" s="18" t="s">
        <v>250</v>
      </c>
      <c r="M65" s="18" t="s">
        <v>229</v>
      </c>
      <c r="N65" s="18" t="s">
        <v>230</v>
      </c>
      <c r="O65" s="18"/>
      <c r="P65" s="19"/>
      <c r="Q65" s="26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s="22" customFormat="1">
      <c r="A66" s="14" t="s">
        <v>247</v>
      </c>
      <c r="B66" s="14" t="s">
        <v>64</v>
      </c>
      <c r="C66" s="15" t="s">
        <v>101</v>
      </c>
      <c r="D66" s="15" t="s">
        <v>248</v>
      </c>
      <c r="E66" s="5">
        <v>34</v>
      </c>
      <c r="F66" s="16"/>
      <c r="G66" s="17">
        <f>表格1_33[[#This Row],[數量]]*表格1_33[[#This Row],[合約單價]]</f>
        <v>0</v>
      </c>
      <c r="H66" s="5"/>
      <c r="I66" s="5" t="s">
        <v>232</v>
      </c>
      <c r="J66" s="5" t="s">
        <v>233</v>
      </c>
      <c r="K66" s="5" t="s">
        <v>234</v>
      </c>
      <c r="L66" s="18" t="s">
        <v>251</v>
      </c>
      <c r="M66" s="18" t="s">
        <v>229</v>
      </c>
      <c r="N66" s="18" t="s">
        <v>230</v>
      </c>
      <c r="O66" s="18"/>
      <c r="P66" s="19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s="22" customFormat="1">
      <c r="A67" s="14" t="s">
        <v>247</v>
      </c>
      <c r="B67" s="14" t="s">
        <v>64</v>
      </c>
      <c r="C67" s="15" t="s">
        <v>101</v>
      </c>
      <c r="D67" s="15" t="s">
        <v>248</v>
      </c>
      <c r="E67" s="5">
        <v>34</v>
      </c>
      <c r="F67" s="16"/>
      <c r="G67" s="17">
        <f>表格1_33[[#This Row],[數量]]*表格1_33[[#This Row],[合約單價]]</f>
        <v>0</v>
      </c>
      <c r="H67" s="5"/>
      <c r="I67" s="5" t="s">
        <v>232</v>
      </c>
      <c r="J67" s="5" t="s">
        <v>233</v>
      </c>
      <c r="K67" s="5" t="s">
        <v>234</v>
      </c>
      <c r="L67" s="18" t="s">
        <v>252</v>
      </c>
      <c r="M67" s="18" t="s">
        <v>229</v>
      </c>
      <c r="N67" s="18" t="s">
        <v>230</v>
      </c>
      <c r="O67" s="18"/>
      <c r="P67" s="19"/>
      <c r="Q67" s="26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s="22" customFormat="1">
      <c r="A68" s="14" t="s">
        <v>247</v>
      </c>
      <c r="B68" s="14" t="s">
        <v>64</v>
      </c>
      <c r="C68" s="15" t="s">
        <v>101</v>
      </c>
      <c r="D68" s="15" t="s">
        <v>253</v>
      </c>
      <c r="E68" s="5">
        <v>37</v>
      </c>
      <c r="F68" s="16"/>
      <c r="G68" s="17">
        <f>表格1_33[[#This Row],[數量]]*表格1_33[[#This Row],[合約單價]]</f>
        <v>0</v>
      </c>
      <c r="H68" s="5"/>
      <c r="I68" s="5" t="s">
        <v>232</v>
      </c>
      <c r="J68" s="5" t="s">
        <v>233</v>
      </c>
      <c r="K68" s="5" t="s">
        <v>234</v>
      </c>
      <c r="L68" s="18" t="s">
        <v>254</v>
      </c>
      <c r="M68" s="18" t="s">
        <v>229</v>
      </c>
      <c r="N68" s="18" t="s">
        <v>230</v>
      </c>
      <c r="O68" s="18"/>
      <c r="P68" s="19"/>
      <c r="Q68" s="26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s="22" customFormat="1">
      <c r="A69" s="14" t="s">
        <v>247</v>
      </c>
      <c r="B69" s="14" t="s">
        <v>64</v>
      </c>
      <c r="C69" s="15" t="s">
        <v>101</v>
      </c>
      <c r="D69" s="15" t="s">
        <v>253</v>
      </c>
      <c r="E69" s="5">
        <v>37</v>
      </c>
      <c r="F69" s="16"/>
      <c r="G69" s="17">
        <f>表格1_33[[#This Row],[數量]]*表格1_33[[#This Row],[合約單價]]</f>
        <v>0</v>
      </c>
      <c r="H69" s="5"/>
      <c r="I69" s="5" t="s">
        <v>232</v>
      </c>
      <c r="J69" s="5" t="s">
        <v>233</v>
      </c>
      <c r="K69" s="5" t="s">
        <v>234</v>
      </c>
      <c r="L69" s="18" t="s">
        <v>255</v>
      </c>
      <c r="M69" s="18" t="s">
        <v>229</v>
      </c>
      <c r="N69" s="18" t="s">
        <v>230</v>
      </c>
      <c r="O69" s="18"/>
      <c r="P69" s="19"/>
      <c r="Q69" s="26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s="22" customFormat="1">
      <c r="A70" s="14" t="s">
        <v>247</v>
      </c>
      <c r="B70" s="14" t="s">
        <v>64</v>
      </c>
      <c r="C70" s="15" t="s">
        <v>101</v>
      </c>
      <c r="D70" s="15" t="s">
        <v>253</v>
      </c>
      <c r="E70" s="5">
        <v>37</v>
      </c>
      <c r="F70" s="16"/>
      <c r="G70" s="17">
        <f>表格1_33[[#This Row],[數量]]*表格1_33[[#This Row],[合約單價]]</f>
        <v>0</v>
      </c>
      <c r="H70" s="5"/>
      <c r="I70" s="5" t="s">
        <v>232</v>
      </c>
      <c r="J70" s="5" t="s">
        <v>233</v>
      </c>
      <c r="K70" s="5" t="s">
        <v>234</v>
      </c>
      <c r="L70" s="18" t="s">
        <v>256</v>
      </c>
      <c r="M70" s="18" t="s">
        <v>229</v>
      </c>
      <c r="N70" s="18" t="s">
        <v>230</v>
      </c>
      <c r="O70" s="18"/>
      <c r="P70" s="19"/>
      <c r="Q70" s="26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s="22" customFormat="1">
      <c r="A71" s="14" t="s">
        <v>247</v>
      </c>
      <c r="B71" s="14" t="s">
        <v>64</v>
      </c>
      <c r="C71" s="15" t="s">
        <v>101</v>
      </c>
      <c r="D71" s="15" t="s">
        <v>253</v>
      </c>
      <c r="E71" s="5">
        <v>37</v>
      </c>
      <c r="F71" s="16"/>
      <c r="G71" s="17">
        <f>表格1_33[[#This Row],[數量]]*表格1_33[[#This Row],[合約單價]]</f>
        <v>0</v>
      </c>
      <c r="H71" s="5"/>
      <c r="I71" s="5" t="s">
        <v>232</v>
      </c>
      <c r="J71" s="5" t="s">
        <v>233</v>
      </c>
      <c r="K71" s="5" t="s">
        <v>234</v>
      </c>
      <c r="L71" s="18" t="s">
        <v>257</v>
      </c>
      <c r="M71" s="18" t="s">
        <v>229</v>
      </c>
      <c r="N71" s="18" t="s">
        <v>230</v>
      </c>
      <c r="O71" s="18"/>
      <c r="P71" s="19"/>
      <c r="Q71" s="26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s="22" customFormat="1">
      <c r="A72" s="14" t="s">
        <v>239</v>
      </c>
      <c r="B72" s="14" t="s">
        <v>239</v>
      </c>
      <c r="C72" s="15" t="s">
        <v>258</v>
      </c>
      <c r="D72" s="15"/>
      <c r="E72" s="5">
        <v>1</v>
      </c>
      <c r="F72" s="16"/>
      <c r="G72" s="17">
        <f>表格1_33[[#This Row],[數量]]*表格1_33[[#This Row],[合約單價]]</f>
        <v>0</v>
      </c>
      <c r="H72" s="5"/>
      <c r="I72" s="5" t="s">
        <v>232</v>
      </c>
      <c r="J72" s="5" t="s">
        <v>233</v>
      </c>
      <c r="K72" s="5" t="s">
        <v>234</v>
      </c>
      <c r="L72" s="18" t="s">
        <v>259</v>
      </c>
      <c r="M72" s="18" t="s">
        <v>229</v>
      </c>
      <c r="N72" s="18" t="s">
        <v>53</v>
      </c>
      <c r="O72" s="18"/>
      <c r="P72" s="19"/>
      <c r="Q72" s="26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s="22" customFormat="1">
      <c r="A73" s="14" t="s">
        <v>244</v>
      </c>
      <c r="B73" s="14" t="s">
        <v>244</v>
      </c>
      <c r="C73" s="15" t="s">
        <v>260</v>
      </c>
      <c r="D73" s="15" t="s">
        <v>261</v>
      </c>
      <c r="E73" s="5">
        <v>1</v>
      </c>
      <c r="F73" s="16"/>
      <c r="G73" s="17">
        <f>表格1_33[[#This Row],[數量]]*表格1_33[[#This Row],[合約單價]]</f>
        <v>0</v>
      </c>
      <c r="H73" s="5"/>
      <c r="I73" s="5" t="s">
        <v>232</v>
      </c>
      <c r="J73" s="5" t="s">
        <v>233</v>
      </c>
      <c r="K73" s="5" t="s">
        <v>234</v>
      </c>
      <c r="L73" s="18" t="s">
        <v>262</v>
      </c>
      <c r="M73" s="18" t="s">
        <v>229</v>
      </c>
      <c r="N73" s="18" t="s">
        <v>53</v>
      </c>
      <c r="O73" s="18"/>
      <c r="P73" s="19"/>
      <c r="Q73" s="26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s="22" customFormat="1">
      <c r="A74" s="14" t="s">
        <v>222</v>
      </c>
      <c r="B74" s="14" t="s">
        <v>222</v>
      </c>
      <c r="C74" s="15" t="s">
        <v>223</v>
      </c>
      <c r="D74" s="15" t="s">
        <v>224</v>
      </c>
      <c r="E74" s="5">
        <v>1</v>
      </c>
      <c r="F74" s="16"/>
      <c r="G74" s="17">
        <f>表格1_33[[#This Row],[數量]]*表格1_33[[#This Row],[合約單價]]</f>
        <v>0</v>
      </c>
      <c r="H74" s="5"/>
      <c r="I74" s="5" t="s">
        <v>232</v>
      </c>
      <c r="J74" s="5" t="s">
        <v>233</v>
      </c>
      <c r="K74" s="5" t="s">
        <v>234</v>
      </c>
      <c r="L74" s="18" t="s">
        <v>263</v>
      </c>
      <c r="M74" s="18" t="s">
        <v>229</v>
      </c>
      <c r="N74" s="18" t="s">
        <v>230</v>
      </c>
      <c r="O74" s="18"/>
      <c r="P74" s="19"/>
      <c r="Q74" s="26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s="22" customFormat="1">
      <c r="A75" s="14" t="s">
        <v>222</v>
      </c>
      <c r="B75" s="14" t="s">
        <v>222</v>
      </c>
      <c r="C75" s="15" t="s">
        <v>223</v>
      </c>
      <c r="D75" s="15" t="s">
        <v>231</v>
      </c>
      <c r="E75" s="5">
        <v>1</v>
      </c>
      <c r="F75" s="16"/>
      <c r="G75" s="17">
        <f>表格1_33[[#This Row],[數量]]*表格1_33[[#This Row],[合約單價]]</f>
        <v>0</v>
      </c>
      <c r="H75" s="5"/>
      <c r="I75" s="5" t="s">
        <v>232</v>
      </c>
      <c r="J75" s="5" t="s">
        <v>233</v>
      </c>
      <c r="K75" s="5" t="s">
        <v>234</v>
      </c>
      <c r="L75" s="18" t="s">
        <v>264</v>
      </c>
      <c r="M75" s="18" t="s">
        <v>229</v>
      </c>
      <c r="N75" s="18" t="s">
        <v>230</v>
      </c>
      <c r="O75" s="18"/>
      <c r="P75" s="19"/>
      <c r="Q75" s="26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s="22" customFormat="1">
      <c r="A76" s="14" t="s">
        <v>265</v>
      </c>
      <c r="B76" s="14" t="s">
        <v>265</v>
      </c>
      <c r="C76" s="15" t="s">
        <v>266</v>
      </c>
      <c r="D76" s="15" t="s">
        <v>267</v>
      </c>
      <c r="E76" s="5">
        <v>1</v>
      </c>
      <c r="F76" s="16"/>
      <c r="G76" s="17">
        <f>表格1_33[[#This Row],[數量]]*表格1_33[[#This Row],[合約單價]]</f>
        <v>0</v>
      </c>
      <c r="H76" s="5"/>
      <c r="I76" s="5" t="s">
        <v>232</v>
      </c>
      <c r="J76" s="5" t="s">
        <v>233</v>
      </c>
      <c r="K76" s="5" t="s">
        <v>234</v>
      </c>
      <c r="L76" s="18" t="s">
        <v>268</v>
      </c>
      <c r="M76" s="18" t="s">
        <v>229</v>
      </c>
      <c r="N76" s="18" t="s">
        <v>53</v>
      </c>
      <c r="O76" s="18"/>
      <c r="P76" s="19"/>
      <c r="Q76" s="26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s="22" customFormat="1">
      <c r="A77" s="14" t="s">
        <v>265</v>
      </c>
      <c r="B77" s="14" t="s">
        <v>265</v>
      </c>
      <c r="C77" s="15" t="s">
        <v>266</v>
      </c>
      <c r="D77" s="15" t="s">
        <v>267</v>
      </c>
      <c r="E77" s="5">
        <v>1</v>
      </c>
      <c r="F77" s="16"/>
      <c r="G77" s="17">
        <f>表格1_33[[#This Row],[數量]]*表格1_33[[#This Row],[合約單價]]</f>
        <v>0</v>
      </c>
      <c r="H77" s="5"/>
      <c r="I77" s="5" t="s">
        <v>232</v>
      </c>
      <c r="J77" s="5" t="s">
        <v>233</v>
      </c>
      <c r="K77" s="5" t="s">
        <v>234</v>
      </c>
      <c r="L77" s="18" t="s">
        <v>269</v>
      </c>
      <c r="M77" s="18" t="s">
        <v>229</v>
      </c>
      <c r="N77" s="18" t="s">
        <v>53</v>
      </c>
      <c r="O77" s="18"/>
      <c r="P77" s="19"/>
      <c r="Q77" s="26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s="22" customFormat="1">
      <c r="A78" s="14" t="s">
        <v>203</v>
      </c>
      <c r="B78" s="14" t="s">
        <v>203</v>
      </c>
      <c r="C78" s="15" t="s">
        <v>223</v>
      </c>
      <c r="D78" s="15" t="s">
        <v>270</v>
      </c>
      <c r="E78" s="5">
        <v>1</v>
      </c>
      <c r="F78" s="16"/>
      <c r="G78" s="17">
        <f>表格1_33[[#This Row],[數量]]*表格1_33[[#This Row],[合約單價]]</f>
        <v>0</v>
      </c>
      <c r="H78" s="5"/>
      <c r="I78" s="5" t="s">
        <v>271</v>
      </c>
      <c r="J78" s="5" t="s">
        <v>272</v>
      </c>
      <c r="K78" s="5" t="s">
        <v>273</v>
      </c>
      <c r="L78" s="18" t="s">
        <v>274</v>
      </c>
      <c r="M78" s="18" t="s">
        <v>275</v>
      </c>
      <c r="N78" s="18" t="s">
        <v>36</v>
      </c>
      <c r="O78" s="18"/>
      <c r="P78" s="19"/>
      <c r="Q78" s="26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s="22" customFormat="1">
      <c r="A79" s="14" t="s">
        <v>203</v>
      </c>
      <c r="B79" s="14" t="s">
        <v>203</v>
      </c>
      <c r="C79" s="15" t="s">
        <v>223</v>
      </c>
      <c r="D79" s="15" t="s">
        <v>270</v>
      </c>
      <c r="E79" s="5">
        <v>1</v>
      </c>
      <c r="F79" s="16"/>
      <c r="G79" s="17">
        <f>表格1_33[[#This Row],[數量]]*表格1_33[[#This Row],[合約單價]]</f>
        <v>0</v>
      </c>
      <c r="H79" s="5"/>
      <c r="I79" s="5" t="s">
        <v>271</v>
      </c>
      <c r="J79" s="5" t="s">
        <v>272</v>
      </c>
      <c r="K79" s="5" t="s">
        <v>273</v>
      </c>
      <c r="L79" s="18" t="s">
        <v>276</v>
      </c>
      <c r="M79" s="18" t="s">
        <v>275</v>
      </c>
      <c r="N79" s="18" t="s">
        <v>36</v>
      </c>
      <c r="O79" s="18"/>
      <c r="P79" s="19"/>
      <c r="Q79" s="26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s="22" customFormat="1">
      <c r="A80" s="14" t="s">
        <v>64</v>
      </c>
      <c r="B80" s="14" t="s">
        <v>64</v>
      </c>
      <c r="C80" s="15" t="s">
        <v>66</v>
      </c>
      <c r="D80" s="15" t="s">
        <v>277</v>
      </c>
      <c r="E80" s="5">
        <v>24</v>
      </c>
      <c r="F80" s="16"/>
      <c r="G80" s="17">
        <f>表格1_33[[#This Row],[數量]]*表格1_33[[#This Row],[合約單價]]</f>
        <v>0</v>
      </c>
      <c r="H80" s="5"/>
      <c r="I80" s="5" t="s">
        <v>271</v>
      </c>
      <c r="J80" s="5" t="s">
        <v>272</v>
      </c>
      <c r="K80" s="5" t="s">
        <v>273</v>
      </c>
      <c r="L80" s="18" t="s">
        <v>278</v>
      </c>
      <c r="M80" s="18" t="s">
        <v>275</v>
      </c>
      <c r="N80" s="18" t="s">
        <v>36</v>
      </c>
      <c r="O80" s="18"/>
      <c r="P80" s="19"/>
      <c r="Q80" s="26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s="22" customFormat="1">
      <c r="A81" s="14" t="s">
        <v>64</v>
      </c>
      <c r="B81" s="14" t="s">
        <v>64</v>
      </c>
      <c r="C81" s="15" t="s">
        <v>66</v>
      </c>
      <c r="D81" s="15" t="s">
        <v>277</v>
      </c>
      <c r="E81" s="5">
        <v>24</v>
      </c>
      <c r="F81" s="16"/>
      <c r="G81" s="17">
        <f>表格1_33[[#This Row],[數量]]*表格1_33[[#This Row],[合約單價]]</f>
        <v>0</v>
      </c>
      <c r="H81" s="5"/>
      <c r="I81" s="5" t="s">
        <v>271</v>
      </c>
      <c r="J81" s="5" t="s">
        <v>272</v>
      </c>
      <c r="K81" s="5" t="s">
        <v>273</v>
      </c>
      <c r="L81" s="18" t="s">
        <v>279</v>
      </c>
      <c r="M81" s="18" t="s">
        <v>275</v>
      </c>
      <c r="N81" s="18" t="s">
        <v>36</v>
      </c>
      <c r="O81" s="18"/>
      <c r="P81" s="19"/>
      <c r="Q81" s="26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s="22" customFormat="1">
      <c r="A82" s="14" t="s">
        <v>64</v>
      </c>
      <c r="B82" s="14" t="s">
        <v>64</v>
      </c>
      <c r="C82" s="15" t="s">
        <v>66</v>
      </c>
      <c r="D82" s="15" t="s">
        <v>277</v>
      </c>
      <c r="E82" s="5">
        <v>24</v>
      </c>
      <c r="F82" s="16"/>
      <c r="G82" s="17">
        <f>表格1_33[[#This Row],[數量]]*表格1_33[[#This Row],[合約單價]]</f>
        <v>0</v>
      </c>
      <c r="H82" s="5"/>
      <c r="I82" s="5" t="s">
        <v>271</v>
      </c>
      <c r="J82" s="5" t="s">
        <v>272</v>
      </c>
      <c r="K82" s="5" t="s">
        <v>273</v>
      </c>
      <c r="L82" s="18" t="s">
        <v>280</v>
      </c>
      <c r="M82" s="18" t="s">
        <v>275</v>
      </c>
      <c r="N82" s="18" t="s">
        <v>36</v>
      </c>
      <c r="O82" s="18"/>
      <c r="P82" s="19"/>
      <c r="Q82" s="26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s="22" customFormat="1">
      <c r="A83" s="14" t="s">
        <v>64</v>
      </c>
      <c r="B83" s="14" t="s">
        <v>64</v>
      </c>
      <c r="C83" s="15" t="s">
        <v>66</v>
      </c>
      <c r="D83" s="15" t="s">
        <v>277</v>
      </c>
      <c r="E83" s="5">
        <v>24</v>
      </c>
      <c r="F83" s="16"/>
      <c r="G83" s="17">
        <f>表格1_33[[#This Row],[數量]]*表格1_33[[#This Row],[合約單價]]</f>
        <v>0</v>
      </c>
      <c r="H83" s="5"/>
      <c r="I83" s="5" t="s">
        <v>271</v>
      </c>
      <c r="J83" s="5" t="s">
        <v>272</v>
      </c>
      <c r="K83" s="5" t="s">
        <v>273</v>
      </c>
      <c r="L83" s="18" t="s">
        <v>281</v>
      </c>
      <c r="M83" s="18" t="s">
        <v>275</v>
      </c>
      <c r="N83" s="18" t="s">
        <v>36</v>
      </c>
      <c r="O83" s="18"/>
      <c r="P83" s="19"/>
      <c r="Q83" s="26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1:27" s="22" customFormat="1">
      <c r="A84" s="14" t="s">
        <v>64</v>
      </c>
      <c r="B84" s="14" t="s">
        <v>64</v>
      </c>
      <c r="C84" s="15" t="s">
        <v>101</v>
      </c>
      <c r="D84" s="15" t="s">
        <v>282</v>
      </c>
      <c r="E84" s="5">
        <v>24</v>
      </c>
      <c r="F84" s="16"/>
      <c r="G84" s="17">
        <f>表格1_33[[#This Row],[數量]]*表格1_33[[#This Row],[合約單價]]</f>
        <v>0</v>
      </c>
      <c r="H84" s="5"/>
      <c r="I84" s="5" t="s">
        <v>271</v>
      </c>
      <c r="J84" s="5" t="s">
        <v>272</v>
      </c>
      <c r="K84" s="5" t="s">
        <v>273</v>
      </c>
      <c r="L84" s="18" t="s">
        <v>283</v>
      </c>
      <c r="M84" s="18" t="s">
        <v>275</v>
      </c>
      <c r="N84" s="18" t="s">
        <v>36</v>
      </c>
      <c r="O84" s="18"/>
      <c r="P84" s="19"/>
      <c r="Q84" s="26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spans="1:27" s="22" customFormat="1">
      <c r="A85" s="14" t="s">
        <v>64</v>
      </c>
      <c r="B85" s="14" t="s">
        <v>64</v>
      </c>
      <c r="C85" s="15" t="s">
        <v>101</v>
      </c>
      <c r="D85" s="15" t="s">
        <v>282</v>
      </c>
      <c r="E85" s="5">
        <v>24</v>
      </c>
      <c r="F85" s="16"/>
      <c r="G85" s="17">
        <f>表格1_33[[#This Row],[數量]]*表格1_33[[#This Row],[合約單價]]</f>
        <v>0</v>
      </c>
      <c r="H85" s="5"/>
      <c r="I85" s="5" t="s">
        <v>271</v>
      </c>
      <c r="J85" s="5" t="s">
        <v>272</v>
      </c>
      <c r="K85" s="5" t="s">
        <v>273</v>
      </c>
      <c r="L85" s="18" t="s">
        <v>284</v>
      </c>
      <c r="M85" s="18" t="s">
        <v>275</v>
      </c>
      <c r="N85" s="18" t="s">
        <v>36</v>
      </c>
      <c r="O85" s="18"/>
      <c r="P85" s="19"/>
      <c r="Q85" s="26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s="22" customFormat="1">
      <c r="A86" s="14" t="s">
        <v>285</v>
      </c>
      <c r="B86" s="14" t="s">
        <v>286</v>
      </c>
      <c r="C86" s="15" t="s">
        <v>287</v>
      </c>
      <c r="D86" s="15" t="s">
        <v>288</v>
      </c>
      <c r="E86" s="5">
        <v>1</v>
      </c>
      <c r="F86" s="16"/>
      <c r="G86" s="17">
        <f>表格1_33[[#This Row],[數量]]*表格1_33[[#This Row],[合約單價]]</f>
        <v>0</v>
      </c>
      <c r="H86" s="5"/>
      <c r="I86" s="5" t="s">
        <v>289</v>
      </c>
      <c r="J86" s="5" t="s">
        <v>290</v>
      </c>
      <c r="K86" s="5" t="s">
        <v>291</v>
      </c>
      <c r="L86" s="18" t="s">
        <v>292</v>
      </c>
      <c r="M86" s="18" t="s">
        <v>293</v>
      </c>
      <c r="N86" s="18" t="s">
        <v>36</v>
      </c>
      <c r="O86" s="18"/>
      <c r="P86" s="19"/>
      <c r="Q86" s="26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spans="1:27" s="22" customFormat="1">
      <c r="A87" s="14" t="s">
        <v>285</v>
      </c>
      <c r="B87" s="14" t="s">
        <v>286</v>
      </c>
      <c r="C87" s="15" t="s">
        <v>287</v>
      </c>
      <c r="D87" s="15" t="s">
        <v>288</v>
      </c>
      <c r="E87" s="5">
        <v>1</v>
      </c>
      <c r="F87" s="16"/>
      <c r="G87" s="17">
        <f>表格1_33[[#This Row],[數量]]*表格1_33[[#This Row],[合約單價]]</f>
        <v>0</v>
      </c>
      <c r="H87" s="5"/>
      <c r="I87" s="5" t="s">
        <v>289</v>
      </c>
      <c r="J87" s="5" t="s">
        <v>290</v>
      </c>
      <c r="K87" s="5" t="s">
        <v>291</v>
      </c>
      <c r="L87" s="18" t="s">
        <v>294</v>
      </c>
      <c r="M87" s="18" t="s">
        <v>293</v>
      </c>
      <c r="N87" s="18" t="s">
        <v>36</v>
      </c>
      <c r="O87" s="18"/>
      <c r="P87" s="19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s="22" customFormat="1">
      <c r="A88" s="14" t="s">
        <v>285</v>
      </c>
      <c r="B88" s="14" t="s">
        <v>244</v>
      </c>
      <c r="C88" s="15" t="s">
        <v>295</v>
      </c>
      <c r="D88" s="15" t="s">
        <v>296</v>
      </c>
      <c r="E88" s="5">
        <v>1</v>
      </c>
      <c r="F88" s="16"/>
      <c r="G88" s="17">
        <f>表格1_33[[#This Row],[數量]]*表格1_33[[#This Row],[合約單價]]</f>
        <v>0</v>
      </c>
      <c r="H88" s="5"/>
      <c r="I88" s="5" t="s">
        <v>289</v>
      </c>
      <c r="J88" s="5" t="s">
        <v>290</v>
      </c>
      <c r="K88" s="5" t="s">
        <v>291</v>
      </c>
      <c r="L88" s="18" t="s">
        <v>297</v>
      </c>
      <c r="M88" s="18" t="s">
        <v>293</v>
      </c>
      <c r="N88" s="18" t="s">
        <v>36</v>
      </c>
      <c r="O88" s="18"/>
      <c r="P88" s="19"/>
      <c r="Q88" s="26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7" s="22" customFormat="1">
      <c r="A89" s="14" t="s">
        <v>285</v>
      </c>
      <c r="B89" s="14" t="s">
        <v>244</v>
      </c>
      <c r="C89" s="15" t="s">
        <v>295</v>
      </c>
      <c r="D89" s="15" t="s">
        <v>296</v>
      </c>
      <c r="E89" s="5">
        <v>1</v>
      </c>
      <c r="F89" s="16"/>
      <c r="G89" s="17">
        <f>表格1_33[[#This Row],[數量]]*表格1_33[[#This Row],[合約單價]]</f>
        <v>0</v>
      </c>
      <c r="H89" s="5"/>
      <c r="I89" s="5" t="s">
        <v>289</v>
      </c>
      <c r="J89" s="5" t="s">
        <v>290</v>
      </c>
      <c r="K89" s="5" t="s">
        <v>291</v>
      </c>
      <c r="L89" s="18" t="s">
        <v>298</v>
      </c>
      <c r="M89" s="18" t="s">
        <v>293</v>
      </c>
      <c r="N89" s="18" t="s">
        <v>36</v>
      </c>
      <c r="O89" s="18"/>
      <c r="P89" s="19"/>
      <c r="Q89" s="26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s="22" customFormat="1">
      <c r="A90" s="14" t="s">
        <v>285</v>
      </c>
      <c r="B90" s="14" t="s">
        <v>239</v>
      </c>
      <c r="C90" s="15" t="s">
        <v>295</v>
      </c>
      <c r="D90" s="15" t="s">
        <v>299</v>
      </c>
      <c r="E90" s="5">
        <v>1</v>
      </c>
      <c r="F90" s="16"/>
      <c r="G90" s="17">
        <f>表格1_33[[#This Row],[數量]]*表格1_33[[#This Row],[合約單價]]</f>
        <v>0</v>
      </c>
      <c r="H90" s="5"/>
      <c r="I90" s="5" t="s">
        <v>289</v>
      </c>
      <c r="J90" s="5" t="s">
        <v>290</v>
      </c>
      <c r="K90" s="5" t="s">
        <v>291</v>
      </c>
      <c r="L90" s="18" t="s">
        <v>300</v>
      </c>
      <c r="M90" s="18" t="s">
        <v>293</v>
      </c>
      <c r="N90" s="18" t="s">
        <v>36</v>
      </c>
      <c r="O90" s="18"/>
      <c r="P90" s="19"/>
      <c r="Q90" s="26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7" s="22" customFormat="1">
      <c r="A91" s="14" t="s">
        <v>285</v>
      </c>
      <c r="B91" s="14" t="s">
        <v>239</v>
      </c>
      <c r="C91" s="15" t="s">
        <v>295</v>
      </c>
      <c r="D91" s="15" t="s">
        <v>299</v>
      </c>
      <c r="E91" s="5">
        <v>1</v>
      </c>
      <c r="F91" s="16"/>
      <c r="G91" s="17">
        <f>表格1_33[[#This Row],[數量]]*表格1_33[[#This Row],[合約單價]]</f>
        <v>0</v>
      </c>
      <c r="H91" s="5"/>
      <c r="I91" s="5" t="s">
        <v>289</v>
      </c>
      <c r="J91" s="5" t="s">
        <v>290</v>
      </c>
      <c r="K91" s="5" t="s">
        <v>291</v>
      </c>
      <c r="L91" s="18" t="s">
        <v>301</v>
      </c>
      <c r="M91" s="18" t="s">
        <v>293</v>
      </c>
      <c r="N91" s="18" t="s">
        <v>36</v>
      </c>
      <c r="O91" s="18"/>
      <c r="P91" s="19"/>
      <c r="Q91" s="26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spans="1:27" s="22" customFormat="1">
      <c r="A92" s="14" t="s">
        <v>285</v>
      </c>
      <c r="B92" s="14" t="s">
        <v>302</v>
      </c>
      <c r="C92" s="15" t="s">
        <v>303</v>
      </c>
      <c r="D92" s="15" t="s">
        <v>304</v>
      </c>
      <c r="E92" s="5">
        <v>1</v>
      </c>
      <c r="F92" s="16"/>
      <c r="G92" s="17">
        <f>表格1_33[[#This Row],[數量]]*表格1_33[[#This Row],[合約單價]]</f>
        <v>0</v>
      </c>
      <c r="H92" s="5"/>
      <c r="I92" s="5" t="s">
        <v>289</v>
      </c>
      <c r="J92" s="5" t="s">
        <v>290</v>
      </c>
      <c r="K92" s="5" t="s">
        <v>305</v>
      </c>
      <c r="L92" s="18" t="s">
        <v>306</v>
      </c>
      <c r="M92" s="18" t="s">
        <v>293</v>
      </c>
      <c r="N92" s="18" t="s">
        <v>36</v>
      </c>
      <c r="O92" s="18"/>
      <c r="P92" s="19"/>
      <c r="Q92" s="26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s="22" customFormat="1">
      <c r="A93" s="14" t="s">
        <v>285</v>
      </c>
      <c r="B93" s="14" t="s">
        <v>302</v>
      </c>
      <c r="C93" s="47" t="s">
        <v>303</v>
      </c>
      <c r="D93" s="47" t="s">
        <v>304</v>
      </c>
      <c r="E93" s="26">
        <v>1</v>
      </c>
      <c r="F93" s="23"/>
      <c r="G93" s="48">
        <f>表格1_33[[#This Row],[數量]]*表格1_33[[#This Row],[合約單價]]</f>
        <v>0</v>
      </c>
      <c r="H93" s="26"/>
      <c r="I93" s="49" t="s">
        <v>289</v>
      </c>
      <c r="J93" s="49" t="s">
        <v>290</v>
      </c>
      <c r="K93" s="49" t="s">
        <v>305</v>
      </c>
      <c r="L93" s="18" t="s">
        <v>307</v>
      </c>
      <c r="M93" s="18" t="s">
        <v>293</v>
      </c>
      <c r="N93" s="18" t="s">
        <v>36</v>
      </c>
      <c r="O93" s="18"/>
      <c r="P93" s="19"/>
      <c r="Q93" s="26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s="22" customFormat="1">
      <c r="A94" s="14" t="s">
        <v>64</v>
      </c>
      <c r="B94" s="14" t="s">
        <v>64</v>
      </c>
      <c r="C94" s="15" t="s">
        <v>101</v>
      </c>
      <c r="D94" s="15" t="s">
        <v>308</v>
      </c>
      <c r="E94" s="5">
        <v>32</v>
      </c>
      <c r="F94" s="16"/>
      <c r="G94" s="17">
        <f>表格1_33[[#This Row],[數量]]*表格1_33[[#This Row],[合約單價]]</f>
        <v>0</v>
      </c>
      <c r="H94" s="5"/>
      <c r="I94" s="5" t="s">
        <v>289</v>
      </c>
      <c r="J94" s="5" t="s">
        <v>290</v>
      </c>
      <c r="K94" s="5" t="s">
        <v>305</v>
      </c>
      <c r="L94" s="18" t="s">
        <v>309</v>
      </c>
      <c r="M94" s="18" t="s">
        <v>293</v>
      </c>
      <c r="N94" s="18" t="s">
        <v>36</v>
      </c>
      <c r="O94" s="18"/>
      <c r="P94" s="19"/>
      <c r="Q94" s="26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s="22" customFormat="1">
      <c r="A95" s="14" t="s">
        <v>64</v>
      </c>
      <c r="B95" s="14" t="s">
        <v>64</v>
      </c>
      <c r="C95" s="47" t="s">
        <v>101</v>
      </c>
      <c r="D95" s="47" t="s">
        <v>308</v>
      </c>
      <c r="E95" s="26">
        <v>32</v>
      </c>
      <c r="F95" s="23"/>
      <c r="G95" s="48">
        <f>表格1_33[[#This Row],[數量]]*表格1_33[[#This Row],[合約單價]]</f>
        <v>0</v>
      </c>
      <c r="H95" s="26"/>
      <c r="I95" s="49" t="s">
        <v>289</v>
      </c>
      <c r="J95" s="49" t="s">
        <v>290</v>
      </c>
      <c r="K95" s="49" t="s">
        <v>305</v>
      </c>
      <c r="L95" s="18" t="s">
        <v>310</v>
      </c>
      <c r="M95" s="18" t="s">
        <v>293</v>
      </c>
      <c r="N95" s="18" t="s">
        <v>36</v>
      </c>
      <c r="O95" s="18"/>
      <c r="P95" s="19"/>
      <c r="Q95" s="26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s="22" customFormat="1">
      <c r="A96" s="14" t="s">
        <v>64</v>
      </c>
      <c r="B96" s="14" t="s">
        <v>64</v>
      </c>
      <c r="C96" s="15" t="s">
        <v>101</v>
      </c>
      <c r="D96" s="15" t="s">
        <v>308</v>
      </c>
      <c r="E96" s="5">
        <v>32</v>
      </c>
      <c r="F96" s="16"/>
      <c r="G96" s="17">
        <f>表格1_33[[#This Row],[數量]]*表格1_33[[#This Row],[合約單價]]</f>
        <v>0</v>
      </c>
      <c r="H96" s="5"/>
      <c r="I96" s="5" t="s">
        <v>289</v>
      </c>
      <c r="J96" s="5" t="s">
        <v>290</v>
      </c>
      <c r="K96" s="5" t="s">
        <v>305</v>
      </c>
      <c r="L96" s="18" t="s">
        <v>311</v>
      </c>
      <c r="M96" s="18" t="s">
        <v>293</v>
      </c>
      <c r="N96" s="18" t="s">
        <v>36</v>
      </c>
      <c r="O96" s="18"/>
      <c r="P96" s="19"/>
      <c r="Q96" s="26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s="22" customFormat="1">
      <c r="A97" s="14" t="s">
        <v>64</v>
      </c>
      <c r="B97" s="14" t="s">
        <v>64</v>
      </c>
      <c r="C97" s="47" t="s">
        <v>101</v>
      </c>
      <c r="D97" s="47" t="s">
        <v>308</v>
      </c>
      <c r="E97" s="26">
        <v>32</v>
      </c>
      <c r="F97" s="23"/>
      <c r="G97" s="48">
        <f>表格1_33[[#This Row],[數量]]*表格1_33[[#This Row],[合約單價]]</f>
        <v>0</v>
      </c>
      <c r="H97" s="26"/>
      <c r="I97" s="49" t="s">
        <v>289</v>
      </c>
      <c r="J97" s="49" t="s">
        <v>290</v>
      </c>
      <c r="K97" s="49" t="s">
        <v>305</v>
      </c>
      <c r="L97" s="18" t="s">
        <v>312</v>
      </c>
      <c r="M97" s="18" t="s">
        <v>293</v>
      </c>
      <c r="N97" s="18" t="s">
        <v>36</v>
      </c>
      <c r="O97" s="18"/>
      <c r="P97" s="19"/>
      <c r="Q97" s="26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s="22" customFormat="1">
      <c r="A98" s="14" t="s">
        <v>214</v>
      </c>
      <c r="B98" s="14" t="s">
        <v>214</v>
      </c>
      <c r="C98" s="15" t="s">
        <v>215</v>
      </c>
      <c r="D98" s="15" t="s">
        <v>313</v>
      </c>
      <c r="E98" s="5">
        <v>1</v>
      </c>
      <c r="F98" s="16"/>
      <c r="G98" s="17">
        <f>表格1_33[[#This Row],[數量]]*表格1_33[[#This Row],[合約單價]]</f>
        <v>0</v>
      </c>
      <c r="H98" s="5"/>
      <c r="I98" s="5" t="s">
        <v>314</v>
      </c>
      <c r="J98" s="5" t="s">
        <v>315</v>
      </c>
      <c r="K98" s="5" t="s">
        <v>316</v>
      </c>
      <c r="L98" s="18" t="s">
        <v>317</v>
      </c>
      <c r="M98" s="18" t="s">
        <v>318</v>
      </c>
      <c r="N98" s="18" t="s">
        <v>319</v>
      </c>
      <c r="O98" s="18" t="s">
        <v>320</v>
      </c>
      <c r="P98" s="19"/>
      <c r="Q98" s="26">
        <v>46203</v>
      </c>
      <c r="R98" s="25"/>
      <c r="S98" s="25"/>
      <c r="T98" s="25"/>
      <c r="U98" s="25"/>
      <c r="V98" s="25"/>
      <c r="W98" s="25"/>
      <c r="X98" s="25">
        <v>60406</v>
      </c>
      <c r="Y98" s="25"/>
      <c r="Z98" s="25"/>
      <c r="AA98" s="25"/>
    </row>
    <row r="99" spans="1:27" s="22" customFormat="1">
      <c r="A99" s="14" t="s">
        <v>214</v>
      </c>
      <c r="B99" s="14" t="s">
        <v>214</v>
      </c>
      <c r="C99" s="15" t="s">
        <v>215</v>
      </c>
      <c r="D99" s="15" t="s">
        <v>313</v>
      </c>
      <c r="E99" s="5">
        <v>1</v>
      </c>
      <c r="F99" s="16"/>
      <c r="G99" s="17">
        <f>表格1_33[[#This Row],[數量]]*表格1_33[[#This Row],[合約單價]]</f>
        <v>0</v>
      </c>
      <c r="H99" s="5"/>
      <c r="I99" s="5" t="s">
        <v>314</v>
      </c>
      <c r="J99" s="5" t="s">
        <v>315</v>
      </c>
      <c r="K99" s="5" t="s">
        <v>316</v>
      </c>
      <c r="L99" s="18" t="s">
        <v>321</v>
      </c>
      <c r="M99" s="18" t="s">
        <v>318</v>
      </c>
      <c r="N99" s="18" t="s">
        <v>319</v>
      </c>
      <c r="O99" s="18" t="s">
        <v>320</v>
      </c>
      <c r="P99" s="19"/>
      <c r="Q99" s="26">
        <v>46203</v>
      </c>
      <c r="R99" s="25"/>
      <c r="S99" s="25"/>
      <c r="T99" s="25"/>
      <c r="U99" s="25"/>
      <c r="V99" s="25"/>
      <c r="W99" s="25"/>
      <c r="X99" s="25">
        <v>60406</v>
      </c>
      <c r="Y99" s="25"/>
      <c r="Z99" s="25"/>
      <c r="AA99" s="25"/>
    </row>
    <row r="100" spans="1:27" s="22" customFormat="1">
      <c r="A100" s="14" t="s">
        <v>214</v>
      </c>
      <c r="B100" s="14" t="s">
        <v>214</v>
      </c>
      <c r="C100" s="15" t="s">
        <v>215</v>
      </c>
      <c r="D100" s="15" t="s">
        <v>322</v>
      </c>
      <c r="E100" s="5">
        <v>1</v>
      </c>
      <c r="F100" s="16"/>
      <c r="G100" s="17">
        <f>表格1_33[[#This Row],[數量]]*表格1_33[[#This Row],[合約單價]]</f>
        <v>0</v>
      </c>
      <c r="H100" s="5"/>
      <c r="I100" s="5" t="s">
        <v>314</v>
      </c>
      <c r="J100" s="5" t="s">
        <v>315</v>
      </c>
      <c r="K100" s="5" t="s">
        <v>316</v>
      </c>
      <c r="L100" s="18" t="s">
        <v>323</v>
      </c>
      <c r="M100" s="18" t="s">
        <v>318</v>
      </c>
      <c r="N100" s="18" t="s">
        <v>319</v>
      </c>
      <c r="O100" s="18" t="s">
        <v>320</v>
      </c>
      <c r="P100" s="19"/>
      <c r="Q100" s="26">
        <v>46203</v>
      </c>
      <c r="R100" s="25"/>
      <c r="S100" s="25"/>
      <c r="T100" s="25"/>
      <c r="U100" s="25"/>
      <c r="V100" s="25"/>
      <c r="W100" s="25"/>
      <c r="X100" s="25">
        <v>93610</v>
      </c>
      <c r="Y100" s="25"/>
      <c r="Z100" s="25"/>
      <c r="AA100" s="25"/>
    </row>
    <row r="101" spans="1:27" s="22" customFormat="1">
      <c r="A101" s="14" t="s">
        <v>214</v>
      </c>
      <c r="B101" s="14" t="s">
        <v>214</v>
      </c>
      <c r="C101" s="15" t="s">
        <v>215</v>
      </c>
      <c r="D101" s="15" t="s">
        <v>322</v>
      </c>
      <c r="E101" s="5">
        <v>1</v>
      </c>
      <c r="F101" s="16"/>
      <c r="G101" s="17">
        <f>表格1_33[[#This Row],[數量]]*表格1_33[[#This Row],[合約單價]]</f>
        <v>0</v>
      </c>
      <c r="H101" s="5"/>
      <c r="I101" s="5" t="s">
        <v>314</v>
      </c>
      <c r="J101" s="5" t="s">
        <v>315</v>
      </c>
      <c r="K101" s="5" t="s">
        <v>316</v>
      </c>
      <c r="L101" s="18" t="s">
        <v>324</v>
      </c>
      <c r="M101" s="18" t="s">
        <v>318</v>
      </c>
      <c r="N101" s="18" t="s">
        <v>319</v>
      </c>
      <c r="O101" s="18" t="s">
        <v>320</v>
      </c>
      <c r="P101" s="19"/>
      <c r="Q101" s="26">
        <v>46203</v>
      </c>
      <c r="R101" s="25"/>
      <c r="S101" s="25"/>
      <c r="T101" s="25"/>
      <c r="U101" s="25"/>
      <c r="V101" s="25"/>
      <c r="W101" s="25"/>
      <c r="X101" s="25">
        <v>93610</v>
      </c>
      <c r="Y101" s="25"/>
      <c r="Z101" s="25"/>
      <c r="AA101" s="25"/>
    </row>
    <row r="102" spans="1:27" s="22" customFormat="1">
      <c r="A102" s="14" t="s">
        <v>203</v>
      </c>
      <c r="B102" s="14" t="s">
        <v>203</v>
      </c>
      <c r="C102" s="15" t="s">
        <v>325</v>
      </c>
      <c r="D102" s="15" t="s">
        <v>326</v>
      </c>
      <c r="E102" s="5">
        <v>1</v>
      </c>
      <c r="F102" s="16"/>
      <c r="G102" s="17">
        <f>表格1_33[[#This Row],[數量]]*表格1_33[[#This Row],[合約單價]]</f>
        <v>0</v>
      </c>
      <c r="H102" s="5"/>
      <c r="I102" s="5" t="s">
        <v>314</v>
      </c>
      <c r="J102" s="5" t="s">
        <v>315</v>
      </c>
      <c r="K102" s="5" t="s">
        <v>316</v>
      </c>
      <c r="L102" s="18" t="s">
        <v>327</v>
      </c>
      <c r="M102" s="18" t="s">
        <v>318</v>
      </c>
      <c r="N102" s="18" t="s">
        <v>328</v>
      </c>
      <c r="O102" s="18" t="s">
        <v>329</v>
      </c>
      <c r="P102" s="19"/>
      <c r="Q102" s="26">
        <v>46203</v>
      </c>
      <c r="R102" s="25"/>
      <c r="S102" s="25"/>
      <c r="T102" s="25"/>
      <c r="U102" s="25"/>
      <c r="V102" s="25"/>
      <c r="W102" s="25"/>
      <c r="X102" s="25">
        <v>377114</v>
      </c>
      <c r="Y102" s="25"/>
      <c r="Z102" s="25"/>
      <c r="AA102" s="25"/>
    </row>
    <row r="103" spans="1:27" s="22" customFormat="1">
      <c r="A103" s="14" t="s">
        <v>64</v>
      </c>
      <c r="B103" s="14" t="s">
        <v>64</v>
      </c>
      <c r="C103" s="15" t="s">
        <v>66</v>
      </c>
      <c r="D103" s="15" t="s">
        <v>330</v>
      </c>
      <c r="E103" s="5">
        <v>32</v>
      </c>
      <c r="F103" s="16"/>
      <c r="G103" s="17">
        <f>表格1_33[[#This Row],[數量]]*表格1_33[[#This Row],[合約單價]]</f>
        <v>0</v>
      </c>
      <c r="H103" s="5"/>
      <c r="I103" s="5" t="s">
        <v>314</v>
      </c>
      <c r="J103" s="5" t="s">
        <v>315</v>
      </c>
      <c r="K103" s="5" t="s">
        <v>316</v>
      </c>
      <c r="L103" s="18" t="s">
        <v>327</v>
      </c>
      <c r="M103" s="18" t="s">
        <v>318</v>
      </c>
      <c r="N103" s="18" t="s">
        <v>328</v>
      </c>
      <c r="O103" s="18" t="s">
        <v>329</v>
      </c>
      <c r="P103" s="19"/>
      <c r="Q103" s="26">
        <v>46203</v>
      </c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s="22" customFormat="1">
      <c r="A104" s="14" t="s">
        <v>203</v>
      </c>
      <c r="B104" s="14" t="s">
        <v>203</v>
      </c>
      <c r="C104" s="15" t="s">
        <v>325</v>
      </c>
      <c r="D104" s="15" t="s">
        <v>326</v>
      </c>
      <c r="E104" s="5">
        <v>1</v>
      </c>
      <c r="F104" s="16"/>
      <c r="G104" s="17">
        <f>表格1_33[[#This Row],[數量]]*表格1_33[[#This Row],[合約單價]]</f>
        <v>0</v>
      </c>
      <c r="H104" s="5"/>
      <c r="I104" s="5" t="s">
        <v>314</v>
      </c>
      <c r="J104" s="5" t="s">
        <v>315</v>
      </c>
      <c r="K104" s="5" t="s">
        <v>316</v>
      </c>
      <c r="L104" s="18" t="s">
        <v>331</v>
      </c>
      <c r="M104" s="18" t="s">
        <v>318</v>
      </c>
      <c r="N104" s="18" t="s">
        <v>328</v>
      </c>
      <c r="O104" s="18" t="s">
        <v>329</v>
      </c>
      <c r="P104" s="19"/>
      <c r="Q104" s="26">
        <v>46203</v>
      </c>
      <c r="R104" s="25"/>
      <c r="S104" s="25"/>
      <c r="T104" s="25"/>
      <c r="U104" s="25"/>
      <c r="V104" s="25"/>
      <c r="W104" s="25"/>
      <c r="X104" s="25">
        <v>377114</v>
      </c>
      <c r="Y104" s="25"/>
      <c r="Z104" s="25"/>
      <c r="AA104" s="25"/>
    </row>
    <row r="105" spans="1:27" s="22" customFormat="1">
      <c r="A105" s="14" t="s">
        <v>64</v>
      </c>
      <c r="B105" s="14" t="s">
        <v>64</v>
      </c>
      <c r="C105" s="15" t="s">
        <v>66</v>
      </c>
      <c r="D105" s="15" t="s">
        <v>330</v>
      </c>
      <c r="E105" s="5">
        <v>32</v>
      </c>
      <c r="F105" s="16"/>
      <c r="G105" s="17">
        <f>表格1_33[[#This Row],[數量]]*表格1_33[[#This Row],[合約單價]]</f>
        <v>0</v>
      </c>
      <c r="H105" s="5"/>
      <c r="I105" s="5" t="s">
        <v>314</v>
      </c>
      <c r="J105" s="5" t="s">
        <v>315</v>
      </c>
      <c r="K105" s="5" t="s">
        <v>316</v>
      </c>
      <c r="L105" s="18" t="s">
        <v>331</v>
      </c>
      <c r="M105" s="18" t="s">
        <v>318</v>
      </c>
      <c r="N105" s="18" t="s">
        <v>328</v>
      </c>
      <c r="O105" s="18" t="s">
        <v>329</v>
      </c>
      <c r="P105" s="19"/>
      <c r="Q105" s="26">
        <v>46203</v>
      </c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s="22" customFormat="1">
      <c r="A106" s="14" t="s">
        <v>203</v>
      </c>
      <c r="B106" s="14" t="s">
        <v>203</v>
      </c>
      <c r="C106" s="15" t="s">
        <v>332</v>
      </c>
      <c r="D106" s="15" t="s">
        <v>333</v>
      </c>
      <c r="E106" s="5">
        <v>1</v>
      </c>
      <c r="F106" s="16"/>
      <c r="G106" s="17">
        <f>表格1_33[[#This Row],[數量]]*表格1_33[[#This Row],[合約單價]]</f>
        <v>0</v>
      </c>
      <c r="H106" s="5"/>
      <c r="I106" s="5" t="s">
        <v>314</v>
      </c>
      <c r="J106" s="5" t="s">
        <v>315</v>
      </c>
      <c r="K106" s="5" t="s">
        <v>316</v>
      </c>
      <c r="L106" s="18" t="s">
        <v>334</v>
      </c>
      <c r="M106" s="18" t="s">
        <v>318</v>
      </c>
      <c r="N106" s="18" t="s">
        <v>328</v>
      </c>
      <c r="O106" s="18" t="s">
        <v>329</v>
      </c>
      <c r="P106" s="19"/>
      <c r="Q106" s="26">
        <v>46203</v>
      </c>
      <c r="R106" s="25"/>
      <c r="S106" s="25"/>
      <c r="T106" s="25"/>
      <c r="U106" s="25"/>
      <c r="V106" s="25"/>
      <c r="W106" s="25"/>
      <c r="X106" s="25">
        <v>7814</v>
      </c>
      <c r="Y106" s="25"/>
      <c r="Z106" s="25"/>
      <c r="AA106" s="25"/>
    </row>
    <row r="107" spans="1:27" s="22" customFormat="1">
      <c r="A107" s="14" t="s">
        <v>64</v>
      </c>
      <c r="B107" s="14" t="s">
        <v>64</v>
      </c>
      <c r="C107" s="15" t="s">
        <v>66</v>
      </c>
      <c r="D107" s="15" t="s">
        <v>335</v>
      </c>
      <c r="E107" s="5">
        <v>16</v>
      </c>
      <c r="F107" s="16"/>
      <c r="G107" s="17">
        <f>表格1_33[[#This Row],[數量]]*表格1_33[[#This Row],[合約單價]]</f>
        <v>0</v>
      </c>
      <c r="H107" s="5"/>
      <c r="I107" s="5" t="s">
        <v>314</v>
      </c>
      <c r="J107" s="5" t="s">
        <v>315</v>
      </c>
      <c r="K107" s="5" t="s">
        <v>316</v>
      </c>
      <c r="L107" s="18" t="s">
        <v>334</v>
      </c>
      <c r="M107" s="18" t="s">
        <v>318</v>
      </c>
      <c r="N107" s="18" t="s">
        <v>328</v>
      </c>
      <c r="O107" s="18" t="s">
        <v>329</v>
      </c>
      <c r="P107" s="19"/>
      <c r="Q107" s="26">
        <v>46203</v>
      </c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s="22" customFormat="1">
      <c r="A108" s="14" t="s">
        <v>336</v>
      </c>
      <c r="B108" s="14" t="s">
        <v>239</v>
      </c>
      <c r="C108" s="15" t="s">
        <v>337</v>
      </c>
      <c r="D108" s="15" t="s">
        <v>338</v>
      </c>
      <c r="E108" s="5">
        <v>1</v>
      </c>
      <c r="F108" s="16"/>
      <c r="G108" s="17">
        <f>表格1_33[[#This Row],[數量]]*表格1_33[[#This Row],[合約單價]]</f>
        <v>0</v>
      </c>
      <c r="H108" s="5"/>
      <c r="I108" s="5" t="s">
        <v>314</v>
      </c>
      <c r="J108" s="5" t="s">
        <v>315</v>
      </c>
      <c r="K108" s="5" t="s">
        <v>316</v>
      </c>
      <c r="L108" s="18" t="s">
        <v>339</v>
      </c>
      <c r="M108" s="18" t="s">
        <v>318</v>
      </c>
      <c r="N108" s="18" t="s">
        <v>319</v>
      </c>
      <c r="O108" s="18" t="s">
        <v>340</v>
      </c>
      <c r="P108" s="19"/>
      <c r="Q108" s="26">
        <v>46203</v>
      </c>
      <c r="R108" s="25"/>
      <c r="S108" s="25"/>
      <c r="T108" s="25"/>
      <c r="U108" s="25"/>
      <c r="V108" s="25"/>
      <c r="W108" s="25"/>
      <c r="X108" s="25">
        <v>11265</v>
      </c>
      <c r="Y108" s="25"/>
      <c r="Z108" s="25"/>
      <c r="AA108" s="25"/>
    </row>
    <row r="109" spans="1:27" s="22" customFormat="1">
      <c r="A109" s="14" t="s">
        <v>336</v>
      </c>
      <c r="B109" s="14" t="s">
        <v>244</v>
      </c>
      <c r="C109" s="15" t="s">
        <v>341</v>
      </c>
      <c r="D109" s="15" t="s">
        <v>342</v>
      </c>
      <c r="E109" s="5">
        <v>1</v>
      </c>
      <c r="F109" s="16"/>
      <c r="G109" s="17">
        <f>表格1_33[[#This Row],[數量]]*表格1_33[[#This Row],[合約單價]]</f>
        <v>0</v>
      </c>
      <c r="H109" s="5"/>
      <c r="I109" s="5" t="s">
        <v>314</v>
      </c>
      <c r="J109" s="5" t="s">
        <v>315</v>
      </c>
      <c r="K109" s="5" t="s">
        <v>316</v>
      </c>
      <c r="L109" s="18" t="s">
        <v>343</v>
      </c>
      <c r="M109" s="18" t="s">
        <v>318</v>
      </c>
      <c r="N109" s="18" t="s">
        <v>319</v>
      </c>
      <c r="O109" s="18" t="s">
        <v>340</v>
      </c>
      <c r="P109" s="19"/>
      <c r="Q109" s="26">
        <v>46203</v>
      </c>
      <c r="R109" s="25"/>
      <c r="S109" s="25"/>
      <c r="T109" s="25"/>
      <c r="U109" s="25"/>
      <c r="V109" s="25"/>
      <c r="W109" s="25"/>
      <c r="X109" s="25">
        <v>60405</v>
      </c>
      <c r="Y109" s="25"/>
      <c r="Z109" s="25"/>
      <c r="AA109" s="25"/>
    </row>
    <row r="110" spans="1:27" s="22" customFormat="1">
      <c r="A110" s="14" t="s">
        <v>336</v>
      </c>
      <c r="B110" s="14" t="s">
        <v>244</v>
      </c>
      <c r="C110" s="15" t="s">
        <v>341</v>
      </c>
      <c r="D110" s="15" t="s">
        <v>342</v>
      </c>
      <c r="E110" s="5">
        <v>1</v>
      </c>
      <c r="F110" s="16"/>
      <c r="G110" s="17">
        <f>表格1_33[[#This Row],[數量]]*表格1_33[[#This Row],[合約單價]]</f>
        <v>0</v>
      </c>
      <c r="H110" s="5"/>
      <c r="I110" s="5" t="s">
        <v>314</v>
      </c>
      <c r="J110" s="5" t="s">
        <v>315</v>
      </c>
      <c r="K110" s="5" t="s">
        <v>316</v>
      </c>
      <c r="L110" s="18" t="s">
        <v>344</v>
      </c>
      <c r="M110" s="18" t="s">
        <v>318</v>
      </c>
      <c r="N110" s="18" t="s">
        <v>319</v>
      </c>
      <c r="O110" s="18" t="s">
        <v>340</v>
      </c>
      <c r="P110" s="19"/>
      <c r="Q110" s="26">
        <v>46203</v>
      </c>
      <c r="R110" s="25"/>
      <c r="S110" s="25"/>
      <c r="T110" s="25"/>
      <c r="U110" s="25"/>
      <c r="V110" s="25"/>
      <c r="W110" s="25"/>
      <c r="X110" s="25">
        <v>60405</v>
      </c>
      <c r="Y110" s="25"/>
      <c r="Z110" s="25"/>
      <c r="AA110" s="25"/>
    </row>
    <row r="111" spans="1:27" s="22" customFormat="1">
      <c r="A111" s="14" t="s">
        <v>64</v>
      </c>
      <c r="B111" s="14" t="s">
        <v>64</v>
      </c>
      <c r="C111" s="15" t="s">
        <v>66</v>
      </c>
      <c r="D111" s="15" t="s">
        <v>67</v>
      </c>
      <c r="E111" s="5">
        <v>24</v>
      </c>
      <c r="F111" s="16"/>
      <c r="G111" s="17">
        <f>表格1_33[[#This Row],[數量]]*表格1_33[[#This Row],[合約單價]]</f>
        <v>0</v>
      </c>
      <c r="H111" s="5"/>
      <c r="I111" s="5" t="s">
        <v>345</v>
      </c>
      <c r="J111" s="5" t="s">
        <v>346</v>
      </c>
      <c r="K111" s="5" t="s">
        <v>347</v>
      </c>
      <c r="L111" s="18" t="s">
        <v>348</v>
      </c>
      <c r="M111" s="18" t="s">
        <v>349</v>
      </c>
      <c r="N111" s="18" t="s">
        <v>350</v>
      </c>
      <c r="O111" s="18" t="s">
        <v>351</v>
      </c>
      <c r="P111" s="19"/>
      <c r="Q111" s="26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s="22" customFormat="1">
      <c r="A112" s="14" t="s">
        <v>64</v>
      </c>
      <c r="B112" s="14" t="s">
        <v>64</v>
      </c>
      <c r="C112" s="14" t="s">
        <v>66</v>
      </c>
      <c r="D112" s="14" t="s">
        <v>67</v>
      </c>
      <c r="E112" s="5">
        <v>24</v>
      </c>
      <c r="F112" s="16"/>
      <c r="G112" s="50">
        <f>表格1_33[[#This Row],[數量]]*表格1_33[[#This Row],[合約單價]]</f>
        <v>0</v>
      </c>
      <c r="H112" s="51"/>
      <c r="I112" s="5" t="s">
        <v>345</v>
      </c>
      <c r="J112" s="5" t="s">
        <v>346</v>
      </c>
      <c r="K112" s="5" t="s">
        <v>347</v>
      </c>
      <c r="L112" s="52" t="s">
        <v>348</v>
      </c>
      <c r="M112" s="52" t="s">
        <v>349</v>
      </c>
      <c r="N112" s="52" t="s">
        <v>350</v>
      </c>
      <c r="O112" s="52" t="s">
        <v>352</v>
      </c>
      <c r="P112" s="19"/>
      <c r="Q112" s="26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s="22" customFormat="1">
      <c r="A113" s="14" t="s">
        <v>64</v>
      </c>
      <c r="B113" s="14" t="s">
        <v>64</v>
      </c>
      <c r="C113" s="14" t="s">
        <v>66</v>
      </c>
      <c r="D113" s="14" t="s">
        <v>67</v>
      </c>
      <c r="E113" s="5">
        <v>24</v>
      </c>
      <c r="F113" s="16"/>
      <c r="G113" s="50">
        <f>表格1_33[[#This Row],[數量]]*表格1_33[[#This Row],[合約單價]]</f>
        <v>0</v>
      </c>
      <c r="H113" s="51"/>
      <c r="I113" s="5" t="s">
        <v>345</v>
      </c>
      <c r="J113" s="5" t="s">
        <v>346</v>
      </c>
      <c r="K113" s="5" t="s">
        <v>347</v>
      </c>
      <c r="L113" s="52" t="s">
        <v>348</v>
      </c>
      <c r="M113" s="52" t="s">
        <v>349</v>
      </c>
      <c r="N113" s="52" t="s">
        <v>350</v>
      </c>
      <c r="O113" s="52" t="s">
        <v>353</v>
      </c>
      <c r="P113" s="19"/>
      <c r="Q113" s="26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s="22" customFormat="1">
      <c r="A114" s="14" t="s">
        <v>64</v>
      </c>
      <c r="B114" s="14" t="s">
        <v>64</v>
      </c>
      <c r="C114" s="14" t="s">
        <v>66</v>
      </c>
      <c r="D114" s="14" t="s">
        <v>67</v>
      </c>
      <c r="E114" s="5">
        <v>24</v>
      </c>
      <c r="F114" s="16"/>
      <c r="G114" s="50">
        <f>表格1_33[[#This Row],[數量]]*表格1_33[[#This Row],[合約單價]]</f>
        <v>0</v>
      </c>
      <c r="H114" s="51"/>
      <c r="I114" s="5" t="s">
        <v>345</v>
      </c>
      <c r="J114" s="5" t="s">
        <v>346</v>
      </c>
      <c r="K114" s="5" t="s">
        <v>347</v>
      </c>
      <c r="L114" s="52" t="s">
        <v>354</v>
      </c>
      <c r="M114" s="52" t="s">
        <v>349</v>
      </c>
      <c r="N114" s="52" t="s">
        <v>350</v>
      </c>
      <c r="O114" s="52" t="s">
        <v>355</v>
      </c>
      <c r="P114" s="19"/>
      <c r="Q114" s="26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s="22" customFormat="1">
      <c r="A115" s="14" t="s">
        <v>64</v>
      </c>
      <c r="B115" s="14" t="s">
        <v>64</v>
      </c>
      <c r="C115" s="14" t="s">
        <v>101</v>
      </c>
      <c r="D115" s="14" t="s">
        <v>282</v>
      </c>
      <c r="E115" s="5">
        <v>32</v>
      </c>
      <c r="F115" s="16"/>
      <c r="G115" s="50">
        <f>表格1_33[[#This Row],[數量]]*表格1_33[[#This Row],[合約單價]]</f>
        <v>0</v>
      </c>
      <c r="H115" s="51"/>
      <c r="I115" s="5" t="s">
        <v>345</v>
      </c>
      <c r="J115" s="5" t="s">
        <v>346</v>
      </c>
      <c r="K115" s="5" t="s">
        <v>347</v>
      </c>
      <c r="L115" s="52" t="s">
        <v>356</v>
      </c>
      <c r="M115" s="52" t="s">
        <v>349</v>
      </c>
      <c r="N115" s="52" t="s">
        <v>350</v>
      </c>
      <c r="O115" s="52" t="s">
        <v>357</v>
      </c>
      <c r="P115" s="19"/>
      <c r="Q115" s="26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s="22" customFormat="1">
      <c r="A116" s="14" t="s">
        <v>64</v>
      </c>
      <c r="B116" s="14" t="s">
        <v>64</v>
      </c>
      <c r="C116" s="14" t="s">
        <v>101</v>
      </c>
      <c r="D116" s="14" t="s">
        <v>282</v>
      </c>
      <c r="E116" s="5">
        <v>32</v>
      </c>
      <c r="F116" s="16"/>
      <c r="G116" s="50">
        <f>表格1_33[[#This Row],[數量]]*表格1_33[[#This Row],[合約單價]]</f>
        <v>0</v>
      </c>
      <c r="H116" s="51"/>
      <c r="I116" s="5" t="s">
        <v>345</v>
      </c>
      <c r="J116" s="5" t="s">
        <v>346</v>
      </c>
      <c r="K116" s="5" t="s">
        <v>347</v>
      </c>
      <c r="L116" s="52" t="s">
        <v>358</v>
      </c>
      <c r="M116" s="52" t="s">
        <v>349</v>
      </c>
      <c r="N116" s="52" t="s">
        <v>350</v>
      </c>
      <c r="O116" s="52" t="s">
        <v>359</v>
      </c>
      <c r="P116" s="19"/>
      <c r="Q116" s="26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s="22" customFormat="1">
      <c r="A117" s="14" t="s">
        <v>64</v>
      </c>
      <c r="B117" s="14" t="s">
        <v>64</v>
      </c>
      <c r="C117" s="14" t="s">
        <v>101</v>
      </c>
      <c r="D117" s="14" t="s">
        <v>282</v>
      </c>
      <c r="E117" s="5">
        <v>32</v>
      </c>
      <c r="F117" s="16"/>
      <c r="G117" s="50">
        <f>表格1_33[[#This Row],[數量]]*表格1_33[[#This Row],[合約單價]]</f>
        <v>0</v>
      </c>
      <c r="H117" s="51"/>
      <c r="I117" s="5" t="s">
        <v>345</v>
      </c>
      <c r="J117" s="5" t="s">
        <v>346</v>
      </c>
      <c r="K117" s="5" t="s">
        <v>347</v>
      </c>
      <c r="L117" s="52" t="s">
        <v>360</v>
      </c>
      <c r="M117" s="52" t="s">
        <v>349</v>
      </c>
      <c r="N117" s="52" t="s">
        <v>350</v>
      </c>
      <c r="O117" s="52" t="s">
        <v>361</v>
      </c>
      <c r="P117" s="19"/>
      <c r="Q117" s="26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s="22" customFormat="1">
      <c r="A118" s="14" t="s">
        <v>286</v>
      </c>
      <c r="B118" s="14" t="s">
        <v>286</v>
      </c>
      <c r="C118" s="14" t="s">
        <v>303</v>
      </c>
      <c r="D118" s="14" t="s">
        <v>362</v>
      </c>
      <c r="E118" s="5">
        <v>1</v>
      </c>
      <c r="F118" s="16"/>
      <c r="G118" s="50">
        <f>表格1_33[[#This Row],[數量]]*表格1_33[[#This Row],[合約單價]]</f>
        <v>0</v>
      </c>
      <c r="H118" s="51"/>
      <c r="I118" s="5" t="s">
        <v>363</v>
      </c>
      <c r="J118" s="5" t="s">
        <v>364</v>
      </c>
      <c r="K118" s="5" t="s">
        <v>365</v>
      </c>
      <c r="L118" s="52" t="s">
        <v>366</v>
      </c>
      <c r="M118" s="52" t="s">
        <v>367</v>
      </c>
      <c r="N118" s="52" t="s">
        <v>36</v>
      </c>
      <c r="O118" s="52"/>
      <c r="P118" s="19"/>
      <c r="Q118" s="26">
        <v>46366</v>
      </c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s="22" customFormat="1" ht="30.95">
      <c r="A119" s="14" t="s">
        <v>286</v>
      </c>
      <c r="B119" s="14" t="s">
        <v>286</v>
      </c>
      <c r="C119" s="14" t="s">
        <v>303</v>
      </c>
      <c r="D119" s="14" t="s">
        <v>368</v>
      </c>
      <c r="E119" s="5">
        <v>1</v>
      </c>
      <c r="F119" s="53"/>
      <c r="G119" s="50">
        <f>表格1_33[[#This Row],[數量]]*表格1_33[[#This Row],[合約單價]]</f>
        <v>0</v>
      </c>
      <c r="H119" s="51"/>
      <c r="I119" s="5" t="s">
        <v>363</v>
      </c>
      <c r="J119" s="5" t="s">
        <v>364</v>
      </c>
      <c r="K119" s="5" t="s">
        <v>365</v>
      </c>
      <c r="L119" s="52" t="s">
        <v>369</v>
      </c>
      <c r="M119" s="52" t="s">
        <v>367</v>
      </c>
      <c r="N119" s="52" t="s">
        <v>36</v>
      </c>
      <c r="O119" s="52"/>
      <c r="P119" s="19"/>
      <c r="Q119" s="26">
        <v>45971</v>
      </c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s="22" customFormat="1">
      <c r="A120" s="14" t="s">
        <v>64</v>
      </c>
      <c r="B120" s="14" t="s">
        <v>64</v>
      </c>
      <c r="C120" s="14" t="s">
        <v>66</v>
      </c>
      <c r="D120" s="14" t="s">
        <v>67</v>
      </c>
      <c r="E120" s="5">
        <v>24</v>
      </c>
      <c r="F120" s="53"/>
      <c r="G120" s="50">
        <f>表格1_33[[#This Row],[數量]]*表格1_33[[#This Row],[合約單價]]</f>
        <v>0</v>
      </c>
      <c r="H120" s="51"/>
      <c r="I120" s="5" t="s">
        <v>363</v>
      </c>
      <c r="J120" s="5" t="s">
        <v>364</v>
      </c>
      <c r="K120" s="5" t="s">
        <v>365</v>
      </c>
      <c r="L120" s="52" t="s">
        <v>370</v>
      </c>
      <c r="M120" s="52" t="s">
        <v>367</v>
      </c>
      <c r="N120" s="52" t="s">
        <v>36</v>
      </c>
      <c r="O120" s="52"/>
      <c r="P120" s="19"/>
      <c r="Q120" s="26">
        <v>45981</v>
      </c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s="22" customFormat="1">
      <c r="A121" s="14" t="s">
        <v>64</v>
      </c>
      <c r="B121" s="14" t="s">
        <v>64</v>
      </c>
      <c r="C121" s="14" t="s">
        <v>66</v>
      </c>
      <c r="D121" s="14" t="s">
        <v>67</v>
      </c>
      <c r="E121" s="5">
        <v>24</v>
      </c>
      <c r="F121" s="53"/>
      <c r="G121" s="50">
        <f>表格1_33[[#This Row],[數量]]*表格1_33[[#This Row],[合約單價]]</f>
        <v>0</v>
      </c>
      <c r="H121" s="51"/>
      <c r="I121" s="5" t="s">
        <v>363</v>
      </c>
      <c r="J121" s="5" t="s">
        <v>364</v>
      </c>
      <c r="K121" s="5" t="s">
        <v>365</v>
      </c>
      <c r="L121" s="52" t="s">
        <v>371</v>
      </c>
      <c r="M121" s="52" t="s">
        <v>367</v>
      </c>
      <c r="N121" s="52" t="s">
        <v>36</v>
      </c>
      <c r="O121" s="52"/>
      <c r="P121" s="19"/>
      <c r="Q121" s="26">
        <v>45981</v>
      </c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s="22" customFormat="1">
      <c r="A122" s="14" t="s">
        <v>64</v>
      </c>
      <c r="B122" s="14" t="s">
        <v>64</v>
      </c>
      <c r="C122" s="14" t="s">
        <v>66</v>
      </c>
      <c r="D122" s="14" t="s">
        <v>67</v>
      </c>
      <c r="E122" s="5">
        <v>24</v>
      </c>
      <c r="F122" s="53"/>
      <c r="G122" s="50">
        <f>表格1_33[[#This Row],[數量]]*表格1_33[[#This Row],[合約單價]]</f>
        <v>0</v>
      </c>
      <c r="H122" s="51"/>
      <c r="I122" s="5" t="s">
        <v>363</v>
      </c>
      <c r="J122" s="5" t="s">
        <v>364</v>
      </c>
      <c r="K122" s="5" t="s">
        <v>365</v>
      </c>
      <c r="L122" s="52" t="s">
        <v>372</v>
      </c>
      <c r="M122" s="52" t="s">
        <v>367</v>
      </c>
      <c r="N122" s="52" t="s">
        <v>36</v>
      </c>
      <c r="O122" s="52"/>
      <c r="P122" s="19"/>
      <c r="Q122" s="26">
        <v>45981</v>
      </c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s="22" customFormat="1">
      <c r="A123" s="14" t="s">
        <v>64</v>
      </c>
      <c r="B123" s="14" t="s">
        <v>64</v>
      </c>
      <c r="C123" s="14" t="s">
        <v>66</v>
      </c>
      <c r="D123" s="14" t="s">
        <v>67</v>
      </c>
      <c r="E123" s="5">
        <v>24</v>
      </c>
      <c r="F123" s="53"/>
      <c r="G123" s="50">
        <f>表格1_33[[#This Row],[數量]]*表格1_33[[#This Row],[合約單價]]</f>
        <v>0</v>
      </c>
      <c r="H123" s="51"/>
      <c r="I123" s="5" t="s">
        <v>363</v>
      </c>
      <c r="J123" s="5" t="s">
        <v>364</v>
      </c>
      <c r="K123" s="5" t="s">
        <v>365</v>
      </c>
      <c r="L123" s="52" t="s">
        <v>373</v>
      </c>
      <c r="M123" s="52" t="s">
        <v>367</v>
      </c>
      <c r="N123" s="52" t="s">
        <v>36</v>
      </c>
      <c r="O123" s="52"/>
      <c r="P123" s="19"/>
      <c r="Q123" s="26">
        <v>45981</v>
      </c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s="22" customFormat="1">
      <c r="A124" s="14" t="s">
        <v>64</v>
      </c>
      <c r="B124" s="14" t="s">
        <v>64</v>
      </c>
      <c r="C124" s="14" t="s">
        <v>66</v>
      </c>
      <c r="D124" s="14" t="s">
        <v>67</v>
      </c>
      <c r="E124" s="5">
        <v>24</v>
      </c>
      <c r="F124" s="53"/>
      <c r="G124" s="50">
        <f>表格1_33[[#This Row],[數量]]*表格1_33[[#This Row],[合約單價]]</f>
        <v>0</v>
      </c>
      <c r="H124" s="51"/>
      <c r="I124" s="5" t="s">
        <v>363</v>
      </c>
      <c r="J124" s="5" t="s">
        <v>364</v>
      </c>
      <c r="K124" s="5" t="s">
        <v>365</v>
      </c>
      <c r="L124" s="52" t="s">
        <v>374</v>
      </c>
      <c r="M124" s="52" t="s">
        <v>367</v>
      </c>
      <c r="N124" s="52" t="s">
        <v>36</v>
      </c>
      <c r="O124" s="52"/>
      <c r="P124" s="19"/>
      <c r="Q124" s="26">
        <v>45981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s="22" customFormat="1">
      <c r="A125" s="14" t="s">
        <v>64</v>
      </c>
      <c r="B125" s="14" t="s">
        <v>64</v>
      </c>
      <c r="C125" s="14" t="s">
        <v>66</v>
      </c>
      <c r="D125" s="14" t="s">
        <v>67</v>
      </c>
      <c r="E125" s="5">
        <v>24</v>
      </c>
      <c r="F125" s="53"/>
      <c r="G125" s="50">
        <f>表格1_33[[#This Row],[數量]]*表格1_33[[#This Row],[合約單價]]</f>
        <v>0</v>
      </c>
      <c r="H125" s="51"/>
      <c r="I125" s="5" t="s">
        <v>363</v>
      </c>
      <c r="J125" s="5" t="s">
        <v>364</v>
      </c>
      <c r="K125" s="5" t="s">
        <v>365</v>
      </c>
      <c r="L125" s="52" t="s">
        <v>375</v>
      </c>
      <c r="M125" s="52" t="s">
        <v>367</v>
      </c>
      <c r="N125" s="52" t="s">
        <v>36</v>
      </c>
      <c r="O125" s="52"/>
      <c r="P125" s="19"/>
      <c r="Q125" s="26">
        <v>45981</v>
      </c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s="22" customFormat="1">
      <c r="A126" s="14" t="s">
        <v>64</v>
      </c>
      <c r="B126" s="14" t="s">
        <v>64</v>
      </c>
      <c r="C126" s="14" t="s">
        <v>376</v>
      </c>
      <c r="D126" s="14" t="s">
        <v>377</v>
      </c>
      <c r="E126" s="5">
        <v>24</v>
      </c>
      <c r="F126" s="53"/>
      <c r="G126" s="50">
        <f>表格1_33[[#This Row],[數量]]*表格1_33[[#This Row],[合約單價]]</f>
        <v>0</v>
      </c>
      <c r="H126" s="51"/>
      <c r="I126" s="5" t="s">
        <v>363</v>
      </c>
      <c r="J126" s="5" t="s">
        <v>364</v>
      </c>
      <c r="K126" s="5" t="s">
        <v>365</v>
      </c>
      <c r="L126" s="52" t="s">
        <v>378</v>
      </c>
      <c r="M126" s="52" t="s">
        <v>367</v>
      </c>
      <c r="N126" s="52" t="s">
        <v>36</v>
      </c>
      <c r="O126" s="52"/>
      <c r="P126" s="19"/>
      <c r="Q126" s="26">
        <v>45981</v>
      </c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s="22" customFormat="1">
      <c r="A127" s="14" t="s">
        <v>64</v>
      </c>
      <c r="B127" s="14" t="s">
        <v>64</v>
      </c>
      <c r="C127" s="14" t="s">
        <v>376</v>
      </c>
      <c r="D127" s="14" t="s">
        <v>377</v>
      </c>
      <c r="E127" s="5">
        <v>24</v>
      </c>
      <c r="F127" s="53"/>
      <c r="G127" s="50">
        <f>表格1_33[[#This Row],[數量]]*表格1_33[[#This Row],[合約單價]]</f>
        <v>0</v>
      </c>
      <c r="H127" s="51"/>
      <c r="I127" s="5" t="s">
        <v>363</v>
      </c>
      <c r="J127" s="5" t="s">
        <v>364</v>
      </c>
      <c r="K127" s="5" t="s">
        <v>365</v>
      </c>
      <c r="L127" s="52" t="s">
        <v>379</v>
      </c>
      <c r="M127" s="52" t="s">
        <v>367</v>
      </c>
      <c r="N127" s="52" t="s">
        <v>36</v>
      </c>
      <c r="O127" s="52"/>
      <c r="P127" s="19"/>
      <c r="Q127" s="26">
        <v>45981</v>
      </c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s="22" customFormat="1">
      <c r="A128" s="14" t="s">
        <v>64</v>
      </c>
      <c r="B128" s="14" t="s">
        <v>64</v>
      </c>
      <c r="C128" s="14" t="s">
        <v>376</v>
      </c>
      <c r="D128" s="14" t="s">
        <v>377</v>
      </c>
      <c r="E128" s="5">
        <v>24</v>
      </c>
      <c r="F128" s="53"/>
      <c r="G128" s="50">
        <f>表格1_33[[#This Row],[數量]]*表格1_33[[#This Row],[合約單價]]</f>
        <v>0</v>
      </c>
      <c r="H128" s="51"/>
      <c r="I128" s="5" t="s">
        <v>363</v>
      </c>
      <c r="J128" s="5" t="s">
        <v>364</v>
      </c>
      <c r="K128" s="5" t="s">
        <v>365</v>
      </c>
      <c r="L128" s="52" t="s">
        <v>380</v>
      </c>
      <c r="M128" s="52" t="s">
        <v>367</v>
      </c>
      <c r="N128" s="52" t="s">
        <v>36</v>
      </c>
      <c r="O128" s="52"/>
      <c r="P128" s="19"/>
      <c r="Q128" s="26">
        <v>45981</v>
      </c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s="22" customFormat="1">
      <c r="A129" s="14" t="s">
        <v>64</v>
      </c>
      <c r="B129" s="14" t="s">
        <v>64</v>
      </c>
      <c r="C129" s="14" t="s">
        <v>376</v>
      </c>
      <c r="D129" s="14" t="s">
        <v>377</v>
      </c>
      <c r="E129" s="5">
        <v>24</v>
      </c>
      <c r="F129" s="53"/>
      <c r="G129" s="50">
        <f>表格1_33[[#This Row],[數量]]*表格1_33[[#This Row],[合約單價]]</f>
        <v>0</v>
      </c>
      <c r="H129" s="51"/>
      <c r="I129" s="5" t="s">
        <v>363</v>
      </c>
      <c r="J129" s="5" t="s">
        <v>364</v>
      </c>
      <c r="K129" s="5" t="s">
        <v>365</v>
      </c>
      <c r="L129" s="52" t="s">
        <v>381</v>
      </c>
      <c r="M129" s="52" t="s">
        <v>367</v>
      </c>
      <c r="N129" s="52" t="s">
        <v>36</v>
      </c>
      <c r="O129" s="52"/>
      <c r="P129" s="19"/>
      <c r="Q129" s="26">
        <v>45981</v>
      </c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s="22" customFormat="1">
      <c r="A130" s="14" t="s">
        <v>64</v>
      </c>
      <c r="B130" s="14" t="s">
        <v>64</v>
      </c>
      <c r="C130" s="14" t="s">
        <v>66</v>
      </c>
      <c r="D130" s="14" t="s">
        <v>382</v>
      </c>
      <c r="E130" s="5">
        <v>24</v>
      </c>
      <c r="F130" s="53"/>
      <c r="G130" s="50">
        <f>表格1_33[[#This Row],[數量]]*表格1_33[[#This Row],[合約單價]]</f>
        <v>0</v>
      </c>
      <c r="H130" s="51"/>
      <c r="I130" s="5" t="s">
        <v>363</v>
      </c>
      <c r="J130" s="5" t="s">
        <v>364</v>
      </c>
      <c r="K130" s="5" t="s">
        <v>365</v>
      </c>
      <c r="L130" s="52" t="s">
        <v>383</v>
      </c>
      <c r="M130" s="52" t="s">
        <v>384</v>
      </c>
      <c r="N130" s="52" t="s">
        <v>36</v>
      </c>
      <c r="O130" s="52"/>
      <c r="P130" s="19"/>
      <c r="Q130" s="26">
        <v>46366</v>
      </c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s="22" customFormat="1">
      <c r="A131" s="14" t="s">
        <v>64</v>
      </c>
      <c r="B131" s="14" t="s">
        <v>64</v>
      </c>
      <c r="C131" s="15" t="s">
        <v>66</v>
      </c>
      <c r="D131" s="15" t="s">
        <v>382</v>
      </c>
      <c r="E131" s="5">
        <v>24</v>
      </c>
      <c r="F131" s="16"/>
      <c r="G131" s="17">
        <f>表格1_33[[#This Row],[數量]]*表格1_33[[#This Row],[合約單價]]</f>
        <v>0</v>
      </c>
      <c r="H131" s="5"/>
      <c r="I131" s="5" t="s">
        <v>363</v>
      </c>
      <c r="J131" s="5" t="s">
        <v>364</v>
      </c>
      <c r="K131" s="5" t="s">
        <v>365</v>
      </c>
      <c r="L131" s="18" t="s">
        <v>385</v>
      </c>
      <c r="M131" s="18" t="s">
        <v>384</v>
      </c>
      <c r="N131" s="18" t="s">
        <v>36</v>
      </c>
      <c r="O131" s="18"/>
      <c r="P131" s="19"/>
      <c r="Q131" s="26">
        <v>46366</v>
      </c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s="22" customFormat="1">
      <c r="A132" s="14" t="s">
        <v>47</v>
      </c>
      <c r="B132" s="14" t="s">
        <v>65</v>
      </c>
      <c r="C132" s="15" t="s">
        <v>386</v>
      </c>
      <c r="D132" s="15" t="s">
        <v>387</v>
      </c>
      <c r="E132" s="5">
        <v>48</v>
      </c>
      <c r="F132" s="16"/>
      <c r="G132" s="17">
        <f>表格1_33[[#This Row],[數量]]*表格1_33[[#This Row],[合約單價]]</f>
        <v>0</v>
      </c>
      <c r="H132" s="5"/>
      <c r="I132" s="5" t="s">
        <v>31</v>
      </c>
      <c r="J132" s="5" t="s">
        <v>32</v>
      </c>
      <c r="K132" s="5" t="s">
        <v>388</v>
      </c>
      <c r="L132" s="18" t="s">
        <v>389</v>
      </c>
      <c r="M132" s="18" t="s">
        <v>390</v>
      </c>
      <c r="N132" s="18" t="s">
        <v>391</v>
      </c>
      <c r="O132" s="18" t="s">
        <v>392</v>
      </c>
      <c r="P132" s="19"/>
      <c r="Q132" s="35">
        <v>45991</v>
      </c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s="22" customFormat="1">
      <c r="A133" s="14" t="s">
        <v>285</v>
      </c>
      <c r="B133" s="14" t="s">
        <v>286</v>
      </c>
      <c r="C133" s="15" t="s">
        <v>393</v>
      </c>
      <c r="D133" s="15" t="s">
        <v>394</v>
      </c>
      <c r="E133" s="5">
        <v>1</v>
      </c>
      <c r="F133" s="16"/>
      <c r="G133" s="17">
        <f>表格1_33[[#This Row],[數量]]*表格1_33[[#This Row],[合約單價]]</f>
        <v>0</v>
      </c>
      <c r="H133" s="5"/>
      <c r="I133" s="5" t="s">
        <v>31</v>
      </c>
      <c r="J133" s="5" t="s">
        <v>32</v>
      </c>
      <c r="K133" s="5" t="s">
        <v>395</v>
      </c>
      <c r="L133" s="18" t="s">
        <v>396</v>
      </c>
      <c r="M133" s="18" t="s">
        <v>397</v>
      </c>
      <c r="N133" s="18" t="s">
        <v>62</v>
      </c>
      <c r="O133" s="18" t="s">
        <v>398</v>
      </c>
      <c r="P133" s="19"/>
      <c r="Q133" s="35">
        <v>45991</v>
      </c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s="22" customFormat="1">
      <c r="A134" s="14" t="s">
        <v>285</v>
      </c>
      <c r="B134" s="14" t="s">
        <v>286</v>
      </c>
      <c r="C134" s="15" t="s">
        <v>393</v>
      </c>
      <c r="D134" s="15" t="s">
        <v>394</v>
      </c>
      <c r="E134" s="5">
        <v>1</v>
      </c>
      <c r="F134" s="16"/>
      <c r="G134" s="17">
        <f>表格1_33[[#This Row],[數量]]*表格1_33[[#This Row],[合約單價]]</f>
        <v>0</v>
      </c>
      <c r="H134" s="5"/>
      <c r="I134" s="5" t="s">
        <v>31</v>
      </c>
      <c r="J134" s="5" t="s">
        <v>32</v>
      </c>
      <c r="K134" s="5" t="s">
        <v>395</v>
      </c>
      <c r="L134" s="18" t="s">
        <v>399</v>
      </c>
      <c r="M134" s="18" t="s">
        <v>397</v>
      </c>
      <c r="N134" s="18" t="s">
        <v>62</v>
      </c>
      <c r="O134" s="18" t="s">
        <v>398</v>
      </c>
      <c r="P134" s="19"/>
      <c r="Q134" s="35">
        <v>45991</v>
      </c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s="22" customFormat="1">
      <c r="A135" s="14" t="s">
        <v>285</v>
      </c>
      <c r="B135" s="14" t="s">
        <v>286</v>
      </c>
      <c r="C135" s="15" t="s">
        <v>393</v>
      </c>
      <c r="D135" s="15" t="s">
        <v>394</v>
      </c>
      <c r="E135" s="5">
        <v>1</v>
      </c>
      <c r="F135" s="16"/>
      <c r="G135" s="17">
        <f>表格1_33[[#This Row],[數量]]*表格1_33[[#This Row],[合約單價]]</f>
        <v>0</v>
      </c>
      <c r="H135" s="5"/>
      <c r="I135" s="5" t="s">
        <v>31</v>
      </c>
      <c r="J135" s="5" t="s">
        <v>32</v>
      </c>
      <c r="K135" s="5" t="s">
        <v>395</v>
      </c>
      <c r="L135" s="18" t="s">
        <v>400</v>
      </c>
      <c r="M135" s="18" t="s">
        <v>397</v>
      </c>
      <c r="N135" s="18" t="s">
        <v>62</v>
      </c>
      <c r="O135" s="18" t="s">
        <v>398</v>
      </c>
      <c r="P135" s="19"/>
      <c r="Q135" s="35">
        <v>45991</v>
      </c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s="22" customFormat="1">
      <c r="A136" s="14" t="s">
        <v>285</v>
      </c>
      <c r="B136" s="14" t="s">
        <v>286</v>
      </c>
      <c r="C136" s="14" t="s">
        <v>393</v>
      </c>
      <c r="D136" s="14" t="s">
        <v>394</v>
      </c>
      <c r="E136" s="5">
        <v>1</v>
      </c>
      <c r="F136" s="16"/>
      <c r="G136" s="50">
        <f>表格1_33[[#This Row],[數量]]*表格1_33[[#This Row],[合約單價]]</f>
        <v>0</v>
      </c>
      <c r="H136" s="51"/>
      <c r="I136" s="5" t="s">
        <v>31</v>
      </c>
      <c r="J136" s="5" t="s">
        <v>32</v>
      </c>
      <c r="K136" s="5" t="s">
        <v>395</v>
      </c>
      <c r="L136" s="52" t="s">
        <v>401</v>
      </c>
      <c r="M136" s="52" t="s">
        <v>397</v>
      </c>
      <c r="N136" s="52" t="s">
        <v>62</v>
      </c>
      <c r="O136" s="52" t="s">
        <v>398</v>
      </c>
      <c r="P136" s="19"/>
      <c r="Q136" s="35">
        <v>45991</v>
      </c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s="22" customFormat="1">
      <c r="A137" s="14" t="s">
        <v>285</v>
      </c>
      <c r="B137" s="14" t="s">
        <v>286</v>
      </c>
      <c r="C137" s="14" t="s">
        <v>393</v>
      </c>
      <c r="D137" s="14" t="s">
        <v>394</v>
      </c>
      <c r="E137" s="5">
        <v>1</v>
      </c>
      <c r="F137" s="16"/>
      <c r="G137" s="50">
        <f>表格1_33[[#This Row],[數量]]*表格1_33[[#This Row],[合約單價]]</f>
        <v>0</v>
      </c>
      <c r="H137" s="51"/>
      <c r="I137" s="5" t="s">
        <v>31</v>
      </c>
      <c r="J137" s="5" t="s">
        <v>32</v>
      </c>
      <c r="K137" s="5" t="s">
        <v>395</v>
      </c>
      <c r="L137" s="52" t="s">
        <v>401</v>
      </c>
      <c r="M137" s="52" t="s">
        <v>397</v>
      </c>
      <c r="N137" s="52" t="s">
        <v>62</v>
      </c>
      <c r="O137" s="52" t="s">
        <v>398</v>
      </c>
      <c r="P137" s="19"/>
      <c r="Q137" s="35">
        <v>45991</v>
      </c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s="22" customFormat="1">
      <c r="A138" s="14"/>
      <c r="B138" s="14"/>
      <c r="C138" s="14"/>
      <c r="D138" s="14"/>
      <c r="E138" s="5"/>
      <c r="F138" s="16"/>
      <c r="G138" s="50">
        <f>表格1_33[[#This Row],[數量]]*表格1_33[[#This Row],[合約單價]]</f>
        <v>0</v>
      </c>
      <c r="H138" s="51"/>
      <c r="I138" s="5"/>
      <c r="J138" s="5"/>
      <c r="K138" s="5"/>
      <c r="L138" s="52"/>
      <c r="M138" s="52"/>
      <c r="N138" s="52"/>
      <c r="O138" s="52"/>
      <c r="P138" s="19"/>
      <c r="Q138" s="26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s="22" customFormat="1">
      <c r="A139" s="14"/>
      <c r="B139" s="14"/>
      <c r="C139" s="14"/>
      <c r="D139" s="14"/>
      <c r="E139" s="5"/>
      <c r="F139" s="16"/>
      <c r="G139" s="50">
        <f>表格1_33[[#This Row],[數量]]*表格1_33[[#This Row],[合約單價]]</f>
        <v>0</v>
      </c>
      <c r="H139" s="51"/>
      <c r="I139" s="5"/>
      <c r="J139" s="5"/>
      <c r="K139" s="5"/>
      <c r="L139" s="52"/>
      <c r="M139" s="52"/>
      <c r="N139" s="52"/>
      <c r="O139" s="52"/>
      <c r="P139" s="19"/>
      <c r="Q139" s="26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s="22" customFormat="1">
      <c r="A140" s="14"/>
      <c r="B140" s="14"/>
      <c r="C140" s="14"/>
      <c r="D140" s="14"/>
      <c r="E140" s="5"/>
      <c r="F140" s="16"/>
      <c r="G140" s="50">
        <f>表格1_33[[#This Row],[數量]]*表格1_33[[#This Row],[合約單價]]</f>
        <v>0</v>
      </c>
      <c r="H140" s="51"/>
      <c r="I140" s="5"/>
      <c r="J140" s="5"/>
      <c r="K140" s="5"/>
      <c r="L140" s="52"/>
      <c r="M140" s="52"/>
      <c r="N140" s="52"/>
      <c r="O140" s="52"/>
      <c r="P140" s="19"/>
      <c r="Q140" s="26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s="22" customFormat="1">
      <c r="A141" s="14"/>
      <c r="B141" s="14"/>
      <c r="C141" s="15"/>
      <c r="D141" s="15"/>
      <c r="E141" s="5"/>
      <c r="F141" s="16"/>
      <c r="G141" s="17">
        <f>表格1_33[[#This Row],[數量]]*表格1_33[[#This Row],[合約單價]]</f>
        <v>0</v>
      </c>
      <c r="H141" s="5"/>
      <c r="I141" s="5"/>
      <c r="J141" s="5"/>
      <c r="K141" s="5"/>
      <c r="L141" s="18"/>
      <c r="M141" s="18"/>
      <c r="N141" s="18"/>
      <c r="O141" s="18"/>
      <c r="P141" s="19"/>
      <c r="Q141" s="26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s="22" customFormat="1">
      <c r="A142" s="14"/>
      <c r="B142" s="14"/>
      <c r="C142" s="15"/>
      <c r="D142" s="15"/>
      <c r="E142" s="5"/>
      <c r="F142" s="16"/>
      <c r="G142" s="17">
        <f>表格1_33[[#This Row],[數量]]*表格1_33[[#This Row],[合約單價]]</f>
        <v>0</v>
      </c>
      <c r="H142" s="5"/>
      <c r="I142" s="5"/>
      <c r="J142" s="5"/>
      <c r="K142" s="5"/>
      <c r="L142" s="18"/>
      <c r="M142" s="18"/>
      <c r="N142" s="18"/>
      <c r="O142" s="18"/>
      <c r="P142" s="19"/>
      <c r="Q142" s="26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s="22" customFormat="1">
      <c r="A143" s="14"/>
      <c r="B143" s="14"/>
      <c r="C143" s="15"/>
      <c r="D143" s="15"/>
      <c r="E143" s="5"/>
      <c r="F143" s="16"/>
      <c r="G143" s="17">
        <f>表格1_33[[#This Row],[數量]]*表格1_33[[#This Row],[合約單價]]</f>
        <v>0</v>
      </c>
      <c r="H143" s="5"/>
      <c r="I143" s="5"/>
      <c r="J143" s="5"/>
      <c r="K143" s="5"/>
      <c r="L143" s="18"/>
      <c r="M143" s="18"/>
      <c r="N143" s="18"/>
      <c r="O143" s="18"/>
      <c r="P143" s="19"/>
      <c r="Q143" s="26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s="22" customFormat="1">
      <c r="A144" s="14"/>
      <c r="B144" s="14"/>
      <c r="C144" s="15"/>
      <c r="D144" s="15"/>
      <c r="E144" s="5"/>
      <c r="F144" s="16"/>
      <c r="G144" s="17">
        <f>表格1_33[[#This Row],[數量]]*表格1_33[[#This Row],[合約單價]]</f>
        <v>0</v>
      </c>
      <c r="H144" s="5"/>
      <c r="I144" s="5"/>
      <c r="J144" s="5"/>
      <c r="K144" s="5"/>
      <c r="L144" s="18"/>
      <c r="M144" s="18"/>
      <c r="N144" s="18"/>
      <c r="O144" s="18"/>
      <c r="P144" s="19"/>
      <c r="Q144" s="26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s="22" customFormat="1">
      <c r="A145" s="14"/>
      <c r="B145" s="14"/>
      <c r="C145" s="15"/>
      <c r="D145" s="15"/>
      <c r="E145" s="5"/>
      <c r="F145" s="16"/>
      <c r="G145" s="17">
        <f>表格1_33[[#This Row],[數量]]*表格1_33[[#This Row],[合約單價]]</f>
        <v>0</v>
      </c>
      <c r="H145" s="5"/>
      <c r="I145" s="5"/>
      <c r="J145" s="5"/>
      <c r="K145" s="5"/>
      <c r="L145" s="18"/>
      <c r="M145" s="18"/>
      <c r="N145" s="18"/>
      <c r="O145" s="18"/>
      <c r="P145" s="19"/>
      <c r="Q145" s="26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5.95">
      <c r="A146" s="54" t="s">
        <v>402</v>
      </c>
      <c r="B146" s="54"/>
      <c r="C146" s="54"/>
      <c r="D146" s="54"/>
      <c r="E146" s="55">
        <f>SUBTOTAL(109,表格1_33[數量])</f>
        <v>2478</v>
      </c>
      <c r="F146" s="56"/>
      <c r="G146" s="57">
        <f>SUBTOTAL(109,表格1_33[小計])</f>
        <v>0</v>
      </c>
      <c r="H146" s="55"/>
      <c r="I146" s="58"/>
      <c r="J146" s="58"/>
      <c r="K146" s="58"/>
      <c r="L146" s="59"/>
      <c r="M146" s="59"/>
      <c r="N146" s="59"/>
      <c r="O146" s="60"/>
      <c r="P146" s="59"/>
      <c r="Q146" s="55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spans="1:27" ht="15.95" thickBot="1">
      <c r="A147" s="54"/>
      <c r="B147" s="54"/>
      <c r="C147" s="54"/>
      <c r="D147" s="54"/>
      <c r="E147" s="55"/>
      <c r="F147" s="61"/>
      <c r="G147" s="57"/>
      <c r="H147" s="55"/>
      <c r="I147" s="58"/>
      <c r="J147" s="58"/>
      <c r="K147" s="58"/>
      <c r="L147" s="59"/>
      <c r="M147" s="59"/>
      <c r="N147" s="59"/>
      <c r="O147" s="60"/>
    </row>
    <row r="148" spans="1:27" ht="15.95">
      <c r="D148" s="63" t="s">
        <v>403</v>
      </c>
      <c r="E148" s="64" t="s">
        <v>4</v>
      </c>
      <c r="F148" s="65" t="s">
        <v>404</v>
      </c>
      <c r="G148" s="66" t="s">
        <v>405</v>
      </c>
      <c r="H148" s="67" t="s">
        <v>406</v>
      </c>
    </row>
    <row r="149" spans="1:27">
      <c r="D149" s="69" t="s">
        <v>407</v>
      </c>
      <c r="E149" s="70"/>
      <c r="F149" s="71" t="e">
        <f>G149/E149</f>
        <v>#DIV/0!</v>
      </c>
      <c r="G149" s="72"/>
      <c r="H149" s="73"/>
    </row>
    <row r="150" spans="1:27">
      <c r="D150" s="69" t="s">
        <v>408</v>
      </c>
      <c r="E150" s="70"/>
      <c r="F150" s="71" t="e">
        <f>G150/E150</f>
        <v>#DIV/0!</v>
      </c>
      <c r="G150" s="72"/>
      <c r="H150" s="73"/>
    </row>
    <row r="151" spans="1:27">
      <c r="D151" s="69" t="s">
        <v>409</v>
      </c>
      <c r="E151" s="70"/>
      <c r="F151" s="71" t="e">
        <f>G151/E151</f>
        <v>#DIV/0!</v>
      </c>
      <c r="G151" s="72"/>
      <c r="H151" s="73"/>
    </row>
    <row r="152" spans="1:27" s="22" customFormat="1">
      <c r="A152" s="62"/>
      <c r="B152" s="62"/>
      <c r="C152" s="62"/>
      <c r="D152" s="69" t="s">
        <v>410</v>
      </c>
      <c r="E152" s="70"/>
      <c r="F152" s="71"/>
      <c r="G152" s="72"/>
      <c r="H152" s="73"/>
      <c r="K152" s="68"/>
      <c r="L152" s="45"/>
      <c r="M152" s="68"/>
      <c r="N152" s="45"/>
      <c r="O152" s="45"/>
      <c r="P152" s="45"/>
      <c r="Q152" s="13"/>
      <c r="R152" s="45"/>
      <c r="S152" s="45"/>
      <c r="T152" s="45"/>
      <c r="U152" s="45"/>
      <c r="V152" s="45"/>
    </row>
    <row r="153" spans="1:27" s="22" customFormat="1">
      <c r="A153" s="62"/>
      <c r="B153" s="62"/>
      <c r="C153" s="62"/>
      <c r="D153" s="69" t="s">
        <v>411</v>
      </c>
      <c r="E153" s="70"/>
      <c r="F153" s="71" t="e">
        <f>G153/E153</f>
        <v>#DIV/0!</v>
      </c>
      <c r="G153" s="72"/>
      <c r="H153" s="73"/>
      <c r="L153" s="45"/>
      <c r="M153" s="68"/>
      <c r="N153" s="45"/>
      <c r="O153" s="45"/>
      <c r="P153" s="45"/>
      <c r="Q153" s="13"/>
      <c r="R153" s="45"/>
      <c r="S153" s="45"/>
      <c r="T153" s="45"/>
      <c r="U153" s="45"/>
      <c r="V153" s="45"/>
    </row>
    <row r="154" spans="1:27" s="22" customFormat="1" ht="15.95" thickBot="1">
      <c r="A154" s="62"/>
      <c r="B154" s="62"/>
      <c r="C154" s="62"/>
      <c r="D154" s="74" t="s">
        <v>412</v>
      </c>
      <c r="E154" s="75">
        <f>SUM(E149:E153)</f>
        <v>0</v>
      </c>
      <c r="F154" s="76"/>
      <c r="G154" s="77">
        <f>SUM(G149:G153)</f>
        <v>0</v>
      </c>
      <c r="H154" s="78"/>
      <c r="K154" s="68"/>
      <c r="L154" s="45"/>
      <c r="M154" s="68"/>
      <c r="N154" s="45"/>
      <c r="O154" s="45"/>
      <c r="P154" s="45"/>
      <c r="Q154" s="13"/>
      <c r="R154" s="45"/>
      <c r="S154" s="45"/>
      <c r="T154" s="45"/>
      <c r="U154" s="45"/>
      <c r="V154" s="45"/>
    </row>
    <row r="156" spans="1:27" s="22" customFormat="1">
      <c r="A156" s="62"/>
      <c r="B156" s="62"/>
      <c r="C156" s="62"/>
      <c r="D156" s="62"/>
      <c r="E156" s="62"/>
      <c r="F156" s="62"/>
      <c r="G156" s="79"/>
      <c r="H156" s="13"/>
      <c r="K156" s="68"/>
      <c r="L156" s="45"/>
      <c r="M156" s="68"/>
      <c r="N156" s="45"/>
      <c r="O156" s="45"/>
      <c r="P156" s="45"/>
      <c r="Q156" s="13"/>
      <c r="R156" s="45"/>
      <c r="S156" s="45"/>
      <c r="T156" s="45"/>
      <c r="U156" s="45"/>
      <c r="V156" s="45"/>
    </row>
  </sheetData>
  <autoFilter ref="D148:H154" xr:uid="{00000000-0001-0000-0000-000000000000}"/>
  <phoneticPr fontId="4" type="noConversion"/>
  <pageMargins left="0.7" right="0.7" top="0.75" bottom="0.75" header="0.3" footer="0.3"/>
  <pageSetup paperSize="9" scale="6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28F00-EA01-4EE1-AC2E-7F36595B21E7}">
  <dimension ref="A1:AA297"/>
  <sheetViews>
    <sheetView tabSelected="1" zoomScale="80" zoomScaleNormal="80" workbookViewId="0">
      <pane xSplit="4" ySplit="1" topLeftCell="E282" activePane="bottomRight" state="frozen"/>
      <selection pane="bottomRight" activeCell="B286" sqref="B286"/>
      <selection pane="bottomLeft" activeCell="A2" sqref="A2"/>
      <selection pane="topRight" activeCell="E1" sqref="E1"/>
    </sheetView>
  </sheetViews>
  <sheetFormatPr defaultRowHeight="15.6"/>
  <cols>
    <col min="1" max="1" width="26.5" style="80" customWidth="1"/>
    <col min="2" max="2" width="26" style="80" customWidth="1"/>
    <col min="3" max="3" width="16.5" style="80" bestFit="1" customWidth="1"/>
    <col min="4" max="4" width="21.75" style="82" customWidth="1"/>
    <col min="5" max="5" width="10.5" style="82" bestFit="1" customWidth="1"/>
    <col min="6" max="6" width="13.5" style="80" customWidth="1"/>
    <col min="7" max="7" width="14" style="80" customWidth="1"/>
    <col min="8" max="8" width="12.5" style="80" bestFit="1" customWidth="1"/>
    <col min="9" max="9" width="21.5" style="80" customWidth="1"/>
    <col min="10" max="10" width="15.75" style="82" customWidth="1"/>
    <col min="11" max="11" width="18" style="80" bestFit="1" customWidth="1"/>
    <col min="12" max="12" width="29.25" style="82" customWidth="1"/>
    <col min="13" max="13" width="7.875" style="80" customWidth="1"/>
    <col min="14" max="14" width="49.5" style="80" customWidth="1"/>
    <col min="15" max="15" width="10.125" style="80" bestFit="1" customWidth="1"/>
    <col min="16" max="16" width="5.875" style="80" bestFit="1" customWidth="1"/>
    <col min="17" max="17" width="29.25" style="80" bestFit="1" customWidth="1"/>
    <col min="18" max="18" width="11.375" style="80" customWidth="1"/>
    <col min="19" max="19" width="13.75" style="82" customWidth="1"/>
    <col min="20" max="20" width="11.25" style="80" bestFit="1" customWidth="1"/>
    <col min="21" max="21" width="10.125" style="80" bestFit="1" customWidth="1"/>
    <col min="22" max="256" width="8.75" style="80"/>
    <col min="257" max="257" width="25.875" style="80" customWidth="1"/>
    <col min="258" max="258" width="27.125" style="80" bestFit="1" customWidth="1"/>
    <col min="259" max="259" width="16.5" style="80" bestFit="1" customWidth="1"/>
    <col min="260" max="260" width="32.375" style="80" bestFit="1" customWidth="1"/>
    <col min="261" max="261" width="10.375" style="80" bestFit="1" customWidth="1"/>
    <col min="262" max="262" width="13.5" style="80" customWidth="1"/>
    <col min="263" max="263" width="14" style="80" customWidth="1"/>
    <col min="264" max="264" width="12.5" style="80" bestFit="1" customWidth="1"/>
    <col min="265" max="265" width="23.5" style="80" bestFit="1" customWidth="1"/>
    <col min="266" max="266" width="12.375" style="80" bestFit="1" customWidth="1"/>
    <col min="267" max="267" width="18" style="80" bestFit="1" customWidth="1"/>
    <col min="268" max="268" width="20.625" style="80" bestFit="1" customWidth="1"/>
    <col min="269" max="269" width="7.875" style="80" bestFit="1" customWidth="1"/>
    <col min="270" max="270" width="27.375" style="80" bestFit="1" customWidth="1"/>
    <col min="271" max="271" width="10.125" style="80" bestFit="1" customWidth="1"/>
    <col min="272" max="272" width="5.875" style="80" bestFit="1" customWidth="1"/>
    <col min="273" max="273" width="29.25" style="80" bestFit="1" customWidth="1"/>
    <col min="274" max="274" width="10.125" style="80" bestFit="1" customWidth="1"/>
    <col min="275" max="275" width="8" style="80" bestFit="1" customWidth="1"/>
    <col min="276" max="276" width="11.25" style="80" bestFit="1" customWidth="1"/>
    <col min="277" max="277" width="10.125" style="80" bestFit="1" customWidth="1"/>
    <col min="278" max="512" width="8.75" style="80"/>
    <col min="513" max="513" width="25.875" style="80" customWidth="1"/>
    <col min="514" max="514" width="27.125" style="80" bestFit="1" customWidth="1"/>
    <col min="515" max="515" width="16.5" style="80" bestFit="1" customWidth="1"/>
    <col min="516" max="516" width="32.375" style="80" bestFit="1" customWidth="1"/>
    <col min="517" max="517" width="10.375" style="80" bestFit="1" customWidth="1"/>
    <col min="518" max="518" width="13.5" style="80" customWidth="1"/>
    <col min="519" max="519" width="14" style="80" customWidth="1"/>
    <col min="520" max="520" width="12.5" style="80" bestFit="1" customWidth="1"/>
    <col min="521" max="521" width="23.5" style="80" bestFit="1" customWidth="1"/>
    <col min="522" max="522" width="12.375" style="80" bestFit="1" customWidth="1"/>
    <col min="523" max="523" width="18" style="80" bestFit="1" customWidth="1"/>
    <col min="524" max="524" width="20.625" style="80" bestFit="1" customWidth="1"/>
    <col min="525" max="525" width="7.875" style="80" bestFit="1" customWidth="1"/>
    <col min="526" max="526" width="27.375" style="80" bestFit="1" customWidth="1"/>
    <col min="527" max="527" width="10.125" style="80" bestFit="1" customWidth="1"/>
    <col min="528" max="528" width="5.875" style="80" bestFit="1" customWidth="1"/>
    <col min="529" max="529" width="29.25" style="80" bestFit="1" customWidth="1"/>
    <col min="530" max="530" width="10.125" style="80" bestFit="1" customWidth="1"/>
    <col min="531" max="531" width="8" style="80" bestFit="1" customWidth="1"/>
    <col min="532" max="532" width="11.25" style="80" bestFit="1" customWidth="1"/>
    <col min="533" max="533" width="10.125" style="80" bestFit="1" customWidth="1"/>
    <col min="534" max="768" width="8.75" style="80"/>
    <col min="769" max="769" width="25.875" style="80" customWidth="1"/>
    <col min="770" max="770" width="27.125" style="80" bestFit="1" customWidth="1"/>
    <col min="771" max="771" width="16.5" style="80" bestFit="1" customWidth="1"/>
    <col min="772" max="772" width="32.375" style="80" bestFit="1" customWidth="1"/>
    <col min="773" max="773" width="10.375" style="80" bestFit="1" customWidth="1"/>
    <col min="774" max="774" width="13.5" style="80" customWidth="1"/>
    <col min="775" max="775" width="14" style="80" customWidth="1"/>
    <col min="776" max="776" width="12.5" style="80" bestFit="1" customWidth="1"/>
    <col min="777" max="777" width="23.5" style="80" bestFit="1" customWidth="1"/>
    <col min="778" max="778" width="12.375" style="80" bestFit="1" customWidth="1"/>
    <col min="779" max="779" width="18" style="80" bestFit="1" customWidth="1"/>
    <col min="780" max="780" width="20.625" style="80" bestFit="1" customWidth="1"/>
    <col min="781" max="781" width="7.875" style="80" bestFit="1" customWidth="1"/>
    <col min="782" max="782" width="27.375" style="80" bestFit="1" customWidth="1"/>
    <col min="783" max="783" width="10.125" style="80" bestFit="1" customWidth="1"/>
    <col min="784" max="784" width="5.875" style="80" bestFit="1" customWidth="1"/>
    <col min="785" max="785" width="29.25" style="80" bestFit="1" customWidth="1"/>
    <col min="786" max="786" width="10.125" style="80" bestFit="1" customWidth="1"/>
    <col min="787" max="787" width="8" style="80" bestFit="1" customWidth="1"/>
    <col min="788" max="788" width="11.25" style="80" bestFit="1" customWidth="1"/>
    <col min="789" max="789" width="10.125" style="80" bestFit="1" customWidth="1"/>
    <col min="790" max="1024" width="8.75" style="80"/>
    <col min="1025" max="1025" width="25.875" style="80" customWidth="1"/>
    <col min="1026" max="1026" width="27.125" style="80" bestFit="1" customWidth="1"/>
    <col min="1027" max="1027" width="16.5" style="80" bestFit="1" customWidth="1"/>
    <col min="1028" max="1028" width="32.375" style="80" bestFit="1" customWidth="1"/>
    <col min="1029" max="1029" width="10.375" style="80" bestFit="1" customWidth="1"/>
    <col min="1030" max="1030" width="13.5" style="80" customWidth="1"/>
    <col min="1031" max="1031" width="14" style="80" customWidth="1"/>
    <col min="1032" max="1032" width="12.5" style="80" bestFit="1" customWidth="1"/>
    <col min="1033" max="1033" width="23.5" style="80" bestFit="1" customWidth="1"/>
    <col min="1034" max="1034" width="12.375" style="80" bestFit="1" customWidth="1"/>
    <col min="1035" max="1035" width="18" style="80" bestFit="1" customWidth="1"/>
    <col min="1036" max="1036" width="20.625" style="80" bestFit="1" customWidth="1"/>
    <col min="1037" max="1037" width="7.875" style="80" bestFit="1" customWidth="1"/>
    <col min="1038" max="1038" width="27.375" style="80" bestFit="1" customWidth="1"/>
    <col min="1039" max="1039" width="10.125" style="80" bestFit="1" customWidth="1"/>
    <col min="1040" max="1040" width="5.875" style="80" bestFit="1" customWidth="1"/>
    <col min="1041" max="1041" width="29.25" style="80" bestFit="1" customWidth="1"/>
    <col min="1042" max="1042" width="10.125" style="80" bestFit="1" customWidth="1"/>
    <col min="1043" max="1043" width="8" style="80" bestFit="1" customWidth="1"/>
    <col min="1044" max="1044" width="11.25" style="80" bestFit="1" customWidth="1"/>
    <col min="1045" max="1045" width="10.125" style="80" bestFit="1" customWidth="1"/>
    <col min="1046" max="1280" width="8.75" style="80"/>
    <col min="1281" max="1281" width="25.875" style="80" customWidth="1"/>
    <col min="1282" max="1282" width="27.125" style="80" bestFit="1" customWidth="1"/>
    <col min="1283" max="1283" width="16.5" style="80" bestFit="1" customWidth="1"/>
    <col min="1284" max="1284" width="32.375" style="80" bestFit="1" customWidth="1"/>
    <col min="1285" max="1285" width="10.375" style="80" bestFit="1" customWidth="1"/>
    <col min="1286" max="1286" width="13.5" style="80" customWidth="1"/>
    <col min="1287" max="1287" width="14" style="80" customWidth="1"/>
    <col min="1288" max="1288" width="12.5" style="80" bestFit="1" customWidth="1"/>
    <col min="1289" max="1289" width="23.5" style="80" bestFit="1" customWidth="1"/>
    <col min="1290" max="1290" width="12.375" style="80" bestFit="1" customWidth="1"/>
    <col min="1291" max="1291" width="18" style="80" bestFit="1" customWidth="1"/>
    <col min="1292" max="1292" width="20.625" style="80" bestFit="1" customWidth="1"/>
    <col min="1293" max="1293" width="7.875" style="80" bestFit="1" customWidth="1"/>
    <col min="1294" max="1294" width="27.375" style="80" bestFit="1" customWidth="1"/>
    <col min="1295" max="1295" width="10.125" style="80" bestFit="1" customWidth="1"/>
    <col min="1296" max="1296" width="5.875" style="80" bestFit="1" customWidth="1"/>
    <col min="1297" max="1297" width="29.25" style="80" bestFit="1" customWidth="1"/>
    <col min="1298" max="1298" width="10.125" style="80" bestFit="1" customWidth="1"/>
    <col min="1299" max="1299" width="8" style="80" bestFit="1" customWidth="1"/>
    <col min="1300" max="1300" width="11.25" style="80" bestFit="1" customWidth="1"/>
    <col min="1301" max="1301" width="10.125" style="80" bestFit="1" customWidth="1"/>
    <col min="1302" max="1536" width="8.75" style="80"/>
    <col min="1537" max="1537" width="25.875" style="80" customWidth="1"/>
    <col min="1538" max="1538" width="27.125" style="80" bestFit="1" customWidth="1"/>
    <col min="1539" max="1539" width="16.5" style="80" bestFit="1" customWidth="1"/>
    <col min="1540" max="1540" width="32.375" style="80" bestFit="1" customWidth="1"/>
    <col min="1541" max="1541" width="10.375" style="80" bestFit="1" customWidth="1"/>
    <col min="1542" max="1542" width="13.5" style="80" customWidth="1"/>
    <col min="1543" max="1543" width="14" style="80" customWidth="1"/>
    <col min="1544" max="1544" width="12.5" style="80" bestFit="1" customWidth="1"/>
    <col min="1545" max="1545" width="23.5" style="80" bestFit="1" customWidth="1"/>
    <col min="1546" max="1546" width="12.375" style="80" bestFit="1" customWidth="1"/>
    <col min="1547" max="1547" width="18" style="80" bestFit="1" customWidth="1"/>
    <col min="1548" max="1548" width="20.625" style="80" bestFit="1" customWidth="1"/>
    <col min="1549" max="1549" width="7.875" style="80" bestFit="1" customWidth="1"/>
    <col min="1550" max="1550" width="27.375" style="80" bestFit="1" customWidth="1"/>
    <col min="1551" max="1551" width="10.125" style="80" bestFit="1" customWidth="1"/>
    <col min="1552" max="1552" width="5.875" style="80" bestFit="1" customWidth="1"/>
    <col min="1553" max="1553" width="29.25" style="80" bestFit="1" customWidth="1"/>
    <col min="1554" max="1554" width="10.125" style="80" bestFit="1" customWidth="1"/>
    <col min="1555" max="1555" width="8" style="80" bestFit="1" customWidth="1"/>
    <col min="1556" max="1556" width="11.25" style="80" bestFit="1" customWidth="1"/>
    <col min="1557" max="1557" width="10.125" style="80" bestFit="1" customWidth="1"/>
    <col min="1558" max="1792" width="8.75" style="80"/>
    <col min="1793" max="1793" width="25.875" style="80" customWidth="1"/>
    <col min="1794" max="1794" width="27.125" style="80" bestFit="1" customWidth="1"/>
    <col min="1795" max="1795" width="16.5" style="80" bestFit="1" customWidth="1"/>
    <col min="1796" max="1796" width="32.375" style="80" bestFit="1" customWidth="1"/>
    <col min="1797" max="1797" width="10.375" style="80" bestFit="1" customWidth="1"/>
    <col min="1798" max="1798" width="13.5" style="80" customWidth="1"/>
    <col min="1799" max="1799" width="14" style="80" customWidth="1"/>
    <col min="1800" max="1800" width="12.5" style="80" bestFit="1" customWidth="1"/>
    <col min="1801" max="1801" width="23.5" style="80" bestFit="1" customWidth="1"/>
    <col min="1802" max="1802" width="12.375" style="80" bestFit="1" customWidth="1"/>
    <col min="1803" max="1803" width="18" style="80" bestFit="1" customWidth="1"/>
    <col min="1804" max="1804" width="20.625" style="80" bestFit="1" customWidth="1"/>
    <col min="1805" max="1805" width="7.875" style="80" bestFit="1" customWidth="1"/>
    <col min="1806" max="1806" width="27.375" style="80" bestFit="1" customWidth="1"/>
    <col min="1807" max="1807" width="10.125" style="80" bestFit="1" customWidth="1"/>
    <col min="1808" max="1808" width="5.875" style="80" bestFit="1" customWidth="1"/>
    <col min="1809" max="1809" width="29.25" style="80" bestFit="1" customWidth="1"/>
    <col min="1810" max="1810" width="10.125" style="80" bestFit="1" customWidth="1"/>
    <col min="1811" max="1811" width="8" style="80" bestFit="1" customWidth="1"/>
    <col min="1812" max="1812" width="11.25" style="80" bestFit="1" customWidth="1"/>
    <col min="1813" max="1813" width="10.125" style="80" bestFit="1" customWidth="1"/>
    <col min="1814" max="2048" width="8.75" style="80"/>
    <col min="2049" max="2049" width="25.875" style="80" customWidth="1"/>
    <col min="2050" max="2050" width="27.125" style="80" bestFit="1" customWidth="1"/>
    <col min="2051" max="2051" width="16.5" style="80" bestFit="1" customWidth="1"/>
    <col min="2052" max="2052" width="32.375" style="80" bestFit="1" customWidth="1"/>
    <col min="2053" max="2053" width="10.375" style="80" bestFit="1" customWidth="1"/>
    <col min="2054" max="2054" width="13.5" style="80" customWidth="1"/>
    <col min="2055" max="2055" width="14" style="80" customWidth="1"/>
    <col min="2056" max="2056" width="12.5" style="80" bestFit="1" customWidth="1"/>
    <col min="2057" max="2057" width="23.5" style="80" bestFit="1" customWidth="1"/>
    <col min="2058" max="2058" width="12.375" style="80" bestFit="1" customWidth="1"/>
    <col min="2059" max="2059" width="18" style="80" bestFit="1" customWidth="1"/>
    <col min="2060" max="2060" width="20.625" style="80" bestFit="1" customWidth="1"/>
    <col min="2061" max="2061" width="7.875" style="80" bestFit="1" customWidth="1"/>
    <col min="2062" max="2062" width="27.375" style="80" bestFit="1" customWidth="1"/>
    <col min="2063" max="2063" width="10.125" style="80" bestFit="1" customWidth="1"/>
    <col min="2064" max="2064" width="5.875" style="80" bestFit="1" customWidth="1"/>
    <col min="2065" max="2065" width="29.25" style="80" bestFit="1" customWidth="1"/>
    <col min="2066" max="2066" width="10.125" style="80" bestFit="1" customWidth="1"/>
    <col min="2067" max="2067" width="8" style="80" bestFit="1" customWidth="1"/>
    <col min="2068" max="2068" width="11.25" style="80" bestFit="1" customWidth="1"/>
    <col min="2069" max="2069" width="10.125" style="80" bestFit="1" customWidth="1"/>
    <col min="2070" max="2304" width="8.75" style="80"/>
    <col min="2305" max="2305" width="25.875" style="80" customWidth="1"/>
    <col min="2306" max="2306" width="27.125" style="80" bestFit="1" customWidth="1"/>
    <col min="2307" max="2307" width="16.5" style="80" bestFit="1" customWidth="1"/>
    <col min="2308" max="2308" width="32.375" style="80" bestFit="1" customWidth="1"/>
    <col min="2309" max="2309" width="10.375" style="80" bestFit="1" customWidth="1"/>
    <col min="2310" max="2310" width="13.5" style="80" customWidth="1"/>
    <col min="2311" max="2311" width="14" style="80" customWidth="1"/>
    <col min="2312" max="2312" width="12.5" style="80" bestFit="1" customWidth="1"/>
    <col min="2313" max="2313" width="23.5" style="80" bestFit="1" customWidth="1"/>
    <col min="2314" max="2314" width="12.375" style="80" bestFit="1" customWidth="1"/>
    <col min="2315" max="2315" width="18" style="80" bestFit="1" customWidth="1"/>
    <col min="2316" max="2316" width="20.625" style="80" bestFit="1" customWidth="1"/>
    <col min="2317" max="2317" width="7.875" style="80" bestFit="1" customWidth="1"/>
    <col min="2318" max="2318" width="27.375" style="80" bestFit="1" customWidth="1"/>
    <col min="2319" max="2319" width="10.125" style="80" bestFit="1" customWidth="1"/>
    <col min="2320" max="2320" width="5.875" style="80" bestFit="1" customWidth="1"/>
    <col min="2321" max="2321" width="29.25" style="80" bestFit="1" customWidth="1"/>
    <col min="2322" max="2322" width="10.125" style="80" bestFit="1" customWidth="1"/>
    <col min="2323" max="2323" width="8" style="80" bestFit="1" customWidth="1"/>
    <col min="2324" max="2324" width="11.25" style="80" bestFit="1" customWidth="1"/>
    <col min="2325" max="2325" width="10.125" style="80" bestFit="1" customWidth="1"/>
    <col min="2326" max="2560" width="8.75" style="80"/>
    <col min="2561" max="2561" width="25.875" style="80" customWidth="1"/>
    <col min="2562" max="2562" width="27.125" style="80" bestFit="1" customWidth="1"/>
    <col min="2563" max="2563" width="16.5" style="80" bestFit="1" customWidth="1"/>
    <col min="2564" max="2564" width="32.375" style="80" bestFit="1" customWidth="1"/>
    <col min="2565" max="2565" width="10.375" style="80" bestFit="1" customWidth="1"/>
    <col min="2566" max="2566" width="13.5" style="80" customWidth="1"/>
    <col min="2567" max="2567" width="14" style="80" customWidth="1"/>
    <col min="2568" max="2568" width="12.5" style="80" bestFit="1" customWidth="1"/>
    <col min="2569" max="2569" width="23.5" style="80" bestFit="1" customWidth="1"/>
    <col min="2570" max="2570" width="12.375" style="80" bestFit="1" customWidth="1"/>
    <col min="2571" max="2571" width="18" style="80" bestFit="1" customWidth="1"/>
    <col min="2572" max="2572" width="20.625" style="80" bestFit="1" customWidth="1"/>
    <col min="2573" max="2573" width="7.875" style="80" bestFit="1" customWidth="1"/>
    <col min="2574" max="2574" width="27.375" style="80" bestFit="1" customWidth="1"/>
    <col min="2575" max="2575" width="10.125" style="80" bestFit="1" customWidth="1"/>
    <col min="2576" max="2576" width="5.875" style="80" bestFit="1" customWidth="1"/>
    <col min="2577" max="2577" width="29.25" style="80" bestFit="1" customWidth="1"/>
    <col min="2578" max="2578" width="10.125" style="80" bestFit="1" customWidth="1"/>
    <col min="2579" max="2579" width="8" style="80" bestFit="1" customWidth="1"/>
    <col min="2580" max="2580" width="11.25" style="80" bestFit="1" customWidth="1"/>
    <col min="2581" max="2581" width="10.125" style="80" bestFit="1" customWidth="1"/>
    <col min="2582" max="2816" width="8.75" style="80"/>
    <col min="2817" max="2817" width="25.875" style="80" customWidth="1"/>
    <col min="2818" max="2818" width="27.125" style="80" bestFit="1" customWidth="1"/>
    <col min="2819" max="2819" width="16.5" style="80" bestFit="1" customWidth="1"/>
    <col min="2820" max="2820" width="32.375" style="80" bestFit="1" customWidth="1"/>
    <col min="2821" max="2821" width="10.375" style="80" bestFit="1" customWidth="1"/>
    <col min="2822" max="2822" width="13.5" style="80" customWidth="1"/>
    <col min="2823" max="2823" width="14" style="80" customWidth="1"/>
    <col min="2824" max="2824" width="12.5" style="80" bestFit="1" customWidth="1"/>
    <col min="2825" max="2825" width="23.5" style="80" bestFit="1" customWidth="1"/>
    <col min="2826" max="2826" width="12.375" style="80" bestFit="1" customWidth="1"/>
    <col min="2827" max="2827" width="18" style="80" bestFit="1" customWidth="1"/>
    <col min="2828" max="2828" width="20.625" style="80" bestFit="1" customWidth="1"/>
    <col min="2829" max="2829" width="7.875" style="80" bestFit="1" customWidth="1"/>
    <col min="2830" max="2830" width="27.375" style="80" bestFit="1" customWidth="1"/>
    <col min="2831" max="2831" width="10.125" style="80" bestFit="1" customWidth="1"/>
    <col min="2832" max="2832" width="5.875" style="80" bestFit="1" customWidth="1"/>
    <col min="2833" max="2833" width="29.25" style="80" bestFit="1" customWidth="1"/>
    <col min="2834" max="2834" width="10.125" style="80" bestFit="1" customWidth="1"/>
    <col min="2835" max="2835" width="8" style="80" bestFit="1" customWidth="1"/>
    <col min="2836" max="2836" width="11.25" style="80" bestFit="1" customWidth="1"/>
    <col min="2837" max="2837" width="10.125" style="80" bestFit="1" customWidth="1"/>
    <col min="2838" max="3072" width="8.75" style="80"/>
    <col min="3073" max="3073" width="25.875" style="80" customWidth="1"/>
    <col min="3074" max="3074" width="27.125" style="80" bestFit="1" customWidth="1"/>
    <col min="3075" max="3075" width="16.5" style="80" bestFit="1" customWidth="1"/>
    <col min="3076" max="3076" width="32.375" style="80" bestFit="1" customWidth="1"/>
    <col min="3077" max="3077" width="10.375" style="80" bestFit="1" customWidth="1"/>
    <col min="3078" max="3078" width="13.5" style="80" customWidth="1"/>
    <col min="3079" max="3079" width="14" style="80" customWidth="1"/>
    <col min="3080" max="3080" width="12.5" style="80" bestFit="1" customWidth="1"/>
    <col min="3081" max="3081" width="23.5" style="80" bestFit="1" customWidth="1"/>
    <col min="3082" max="3082" width="12.375" style="80" bestFit="1" customWidth="1"/>
    <col min="3083" max="3083" width="18" style="80" bestFit="1" customWidth="1"/>
    <col min="3084" max="3084" width="20.625" style="80" bestFit="1" customWidth="1"/>
    <col min="3085" max="3085" width="7.875" style="80" bestFit="1" customWidth="1"/>
    <col min="3086" max="3086" width="27.375" style="80" bestFit="1" customWidth="1"/>
    <col min="3087" max="3087" width="10.125" style="80" bestFit="1" customWidth="1"/>
    <col min="3088" max="3088" width="5.875" style="80" bestFit="1" customWidth="1"/>
    <col min="3089" max="3089" width="29.25" style="80" bestFit="1" customWidth="1"/>
    <col min="3090" max="3090" width="10.125" style="80" bestFit="1" customWidth="1"/>
    <col min="3091" max="3091" width="8" style="80" bestFit="1" customWidth="1"/>
    <col min="3092" max="3092" width="11.25" style="80" bestFit="1" customWidth="1"/>
    <col min="3093" max="3093" width="10.125" style="80" bestFit="1" customWidth="1"/>
    <col min="3094" max="3328" width="8.75" style="80"/>
    <col min="3329" max="3329" width="25.875" style="80" customWidth="1"/>
    <col min="3330" max="3330" width="27.125" style="80" bestFit="1" customWidth="1"/>
    <col min="3331" max="3331" width="16.5" style="80" bestFit="1" customWidth="1"/>
    <col min="3332" max="3332" width="32.375" style="80" bestFit="1" customWidth="1"/>
    <col min="3333" max="3333" width="10.375" style="80" bestFit="1" customWidth="1"/>
    <col min="3334" max="3334" width="13.5" style="80" customWidth="1"/>
    <col min="3335" max="3335" width="14" style="80" customWidth="1"/>
    <col min="3336" max="3336" width="12.5" style="80" bestFit="1" customWidth="1"/>
    <col min="3337" max="3337" width="23.5" style="80" bestFit="1" customWidth="1"/>
    <col min="3338" max="3338" width="12.375" style="80" bestFit="1" customWidth="1"/>
    <col min="3339" max="3339" width="18" style="80" bestFit="1" customWidth="1"/>
    <col min="3340" max="3340" width="20.625" style="80" bestFit="1" customWidth="1"/>
    <col min="3341" max="3341" width="7.875" style="80" bestFit="1" customWidth="1"/>
    <col min="3342" max="3342" width="27.375" style="80" bestFit="1" customWidth="1"/>
    <col min="3343" max="3343" width="10.125" style="80" bestFit="1" customWidth="1"/>
    <col min="3344" max="3344" width="5.875" style="80" bestFit="1" customWidth="1"/>
    <col min="3345" max="3345" width="29.25" style="80" bestFit="1" customWidth="1"/>
    <col min="3346" max="3346" width="10.125" style="80" bestFit="1" customWidth="1"/>
    <col min="3347" max="3347" width="8" style="80" bestFit="1" customWidth="1"/>
    <col min="3348" max="3348" width="11.25" style="80" bestFit="1" customWidth="1"/>
    <col min="3349" max="3349" width="10.125" style="80" bestFit="1" customWidth="1"/>
    <col min="3350" max="3584" width="8.75" style="80"/>
    <col min="3585" max="3585" width="25.875" style="80" customWidth="1"/>
    <col min="3586" max="3586" width="27.125" style="80" bestFit="1" customWidth="1"/>
    <col min="3587" max="3587" width="16.5" style="80" bestFit="1" customWidth="1"/>
    <col min="3588" max="3588" width="32.375" style="80" bestFit="1" customWidth="1"/>
    <col min="3589" max="3589" width="10.375" style="80" bestFit="1" customWidth="1"/>
    <col min="3590" max="3590" width="13.5" style="80" customWidth="1"/>
    <col min="3591" max="3591" width="14" style="80" customWidth="1"/>
    <col min="3592" max="3592" width="12.5" style="80" bestFit="1" customWidth="1"/>
    <col min="3593" max="3593" width="23.5" style="80" bestFit="1" customWidth="1"/>
    <col min="3594" max="3594" width="12.375" style="80" bestFit="1" customWidth="1"/>
    <col min="3595" max="3595" width="18" style="80" bestFit="1" customWidth="1"/>
    <col min="3596" max="3596" width="20.625" style="80" bestFit="1" customWidth="1"/>
    <col min="3597" max="3597" width="7.875" style="80" bestFit="1" customWidth="1"/>
    <col min="3598" max="3598" width="27.375" style="80" bestFit="1" customWidth="1"/>
    <col min="3599" max="3599" width="10.125" style="80" bestFit="1" customWidth="1"/>
    <col min="3600" max="3600" width="5.875" style="80" bestFit="1" customWidth="1"/>
    <col min="3601" max="3601" width="29.25" style="80" bestFit="1" customWidth="1"/>
    <col min="3602" max="3602" width="10.125" style="80" bestFit="1" customWidth="1"/>
    <col min="3603" max="3603" width="8" style="80" bestFit="1" customWidth="1"/>
    <col min="3604" max="3604" width="11.25" style="80" bestFit="1" customWidth="1"/>
    <col min="3605" max="3605" width="10.125" style="80" bestFit="1" customWidth="1"/>
    <col min="3606" max="3840" width="8.75" style="80"/>
    <col min="3841" max="3841" width="25.875" style="80" customWidth="1"/>
    <col min="3842" max="3842" width="27.125" style="80" bestFit="1" customWidth="1"/>
    <col min="3843" max="3843" width="16.5" style="80" bestFit="1" customWidth="1"/>
    <col min="3844" max="3844" width="32.375" style="80" bestFit="1" customWidth="1"/>
    <col min="3845" max="3845" width="10.375" style="80" bestFit="1" customWidth="1"/>
    <col min="3846" max="3846" width="13.5" style="80" customWidth="1"/>
    <col min="3847" max="3847" width="14" style="80" customWidth="1"/>
    <col min="3848" max="3848" width="12.5" style="80" bestFit="1" customWidth="1"/>
    <col min="3849" max="3849" width="23.5" style="80" bestFit="1" customWidth="1"/>
    <col min="3850" max="3850" width="12.375" style="80" bestFit="1" customWidth="1"/>
    <col min="3851" max="3851" width="18" style="80" bestFit="1" customWidth="1"/>
    <col min="3852" max="3852" width="20.625" style="80" bestFit="1" customWidth="1"/>
    <col min="3853" max="3853" width="7.875" style="80" bestFit="1" customWidth="1"/>
    <col min="3854" max="3854" width="27.375" style="80" bestFit="1" customWidth="1"/>
    <col min="3855" max="3855" width="10.125" style="80" bestFit="1" customWidth="1"/>
    <col min="3856" max="3856" width="5.875" style="80" bestFit="1" customWidth="1"/>
    <col min="3857" max="3857" width="29.25" style="80" bestFit="1" customWidth="1"/>
    <col min="3858" max="3858" width="10.125" style="80" bestFit="1" customWidth="1"/>
    <col min="3859" max="3859" width="8" style="80" bestFit="1" customWidth="1"/>
    <col min="3860" max="3860" width="11.25" style="80" bestFit="1" customWidth="1"/>
    <col min="3861" max="3861" width="10.125" style="80" bestFit="1" customWidth="1"/>
    <col min="3862" max="4096" width="8.75" style="80"/>
    <col min="4097" max="4097" width="25.875" style="80" customWidth="1"/>
    <col min="4098" max="4098" width="27.125" style="80" bestFit="1" customWidth="1"/>
    <col min="4099" max="4099" width="16.5" style="80" bestFit="1" customWidth="1"/>
    <col min="4100" max="4100" width="32.375" style="80" bestFit="1" customWidth="1"/>
    <col min="4101" max="4101" width="10.375" style="80" bestFit="1" customWidth="1"/>
    <col min="4102" max="4102" width="13.5" style="80" customWidth="1"/>
    <col min="4103" max="4103" width="14" style="80" customWidth="1"/>
    <col min="4104" max="4104" width="12.5" style="80" bestFit="1" customWidth="1"/>
    <col min="4105" max="4105" width="23.5" style="80" bestFit="1" customWidth="1"/>
    <col min="4106" max="4106" width="12.375" style="80" bestFit="1" customWidth="1"/>
    <col min="4107" max="4107" width="18" style="80" bestFit="1" customWidth="1"/>
    <col min="4108" max="4108" width="20.625" style="80" bestFit="1" customWidth="1"/>
    <col min="4109" max="4109" width="7.875" style="80" bestFit="1" customWidth="1"/>
    <col min="4110" max="4110" width="27.375" style="80" bestFit="1" customWidth="1"/>
    <col min="4111" max="4111" width="10.125" style="80" bestFit="1" customWidth="1"/>
    <col min="4112" max="4112" width="5.875" style="80" bestFit="1" customWidth="1"/>
    <col min="4113" max="4113" width="29.25" style="80" bestFit="1" customWidth="1"/>
    <col min="4114" max="4114" width="10.125" style="80" bestFit="1" customWidth="1"/>
    <col min="4115" max="4115" width="8" style="80" bestFit="1" customWidth="1"/>
    <col min="4116" max="4116" width="11.25" style="80" bestFit="1" customWidth="1"/>
    <col min="4117" max="4117" width="10.125" style="80" bestFit="1" customWidth="1"/>
    <col min="4118" max="4352" width="8.75" style="80"/>
    <col min="4353" max="4353" width="25.875" style="80" customWidth="1"/>
    <col min="4354" max="4354" width="27.125" style="80" bestFit="1" customWidth="1"/>
    <col min="4355" max="4355" width="16.5" style="80" bestFit="1" customWidth="1"/>
    <col min="4356" max="4356" width="32.375" style="80" bestFit="1" customWidth="1"/>
    <col min="4357" max="4357" width="10.375" style="80" bestFit="1" customWidth="1"/>
    <col min="4358" max="4358" width="13.5" style="80" customWidth="1"/>
    <col min="4359" max="4359" width="14" style="80" customWidth="1"/>
    <col min="4360" max="4360" width="12.5" style="80" bestFit="1" customWidth="1"/>
    <col min="4361" max="4361" width="23.5" style="80" bestFit="1" customWidth="1"/>
    <col min="4362" max="4362" width="12.375" style="80" bestFit="1" customWidth="1"/>
    <col min="4363" max="4363" width="18" style="80" bestFit="1" customWidth="1"/>
    <col min="4364" max="4364" width="20.625" style="80" bestFit="1" customWidth="1"/>
    <col min="4365" max="4365" width="7.875" style="80" bestFit="1" customWidth="1"/>
    <col min="4366" max="4366" width="27.375" style="80" bestFit="1" customWidth="1"/>
    <col min="4367" max="4367" width="10.125" style="80" bestFit="1" customWidth="1"/>
    <col min="4368" max="4368" width="5.875" style="80" bestFit="1" customWidth="1"/>
    <col min="4369" max="4369" width="29.25" style="80" bestFit="1" customWidth="1"/>
    <col min="4370" max="4370" width="10.125" style="80" bestFit="1" customWidth="1"/>
    <col min="4371" max="4371" width="8" style="80" bestFit="1" customWidth="1"/>
    <col min="4372" max="4372" width="11.25" style="80" bestFit="1" customWidth="1"/>
    <col min="4373" max="4373" width="10.125" style="80" bestFit="1" customWidth="1"/>
    <col min="4374" max="4608" width="8.75" style="80"/>
    <col min="4609" max="4609" width="25.875" style="80" customWidth="1"/>
    <col min="4610" max="4610" width="27.125" style="80" bestFit="1" customWidth="1"/>
    <col min="4611" max="4611" width="16.5" style="80" bestFit="1" customWidth="1"/>
    <col min="4612" max="4612" width="32.375" style="80" bestFit="1" customWidth="1"/>
    <col min="4613" max="4613" width="10.375" style="80" bestFit="1" customWidth="1"/>
    <col min="4614" max="4614" width="13.5" style="80" customWidth="1"/>
    <col min="4615" max="4615" width="14" style="80" customWidth="1"/>
    <col min="4616" max="4616" width="12.5" style="80" bestFit="1" customWidth="1"/>
    <col min="4617" max="4617" width="23.5" style="80" bestFit="1" customWidth="1"/>
    <col min="4618" max="4618" width="12.375" style="80" bestFit="1" customWidth="1"/>
    <col min="4619" max="4619" width="18" style="80" bestFit="1" customWidth="1"/>
    <col min="4620" max="4620" width="20.625" style="80" bestFit="1" customWidth="1"/>
    <col min="4621" max="4621" width="7.875" style="80" bestFit="1" customWidth="1"/>
    <col min="4622" max="4622" width="27.375" style="80" bestFit="1" customWidth="1"/>
    <col min="4623" max="4623" width="10.125" style="80" bestFit="1" customWidth="1"/>
    <col min="4624" max="4624" width="5.875" style="80" bestFit="1" customWidth="1"/>
    <col min="4625" max="4625" width="29.25" style="80" bestFit="1" customWidth="1"/>
    <col min="4626" max="4626" width="10.125" style="80" bestFit="1" customWidth="1"/>
    <col min="4627" max="4627" width="8" style="80" bestFit="1" customWidth="1"/>
    <col min="4628" max="4628" width="11.25" style="80" bestFit="1" customWidth="1"/>
    <col min="4629" max="4629" width="10.125" style="80" bestFit="1" customWidth="1"/>
    <col min="4630" max="4864" width="8.75" style="80"/>
    <col min="4865" max="4865" width="25.875" style="80" customWidth="1"/>
    <col min="4866" max="4866" width="27.125" style="80" bestFit="1" customWidth="1"/>
    <col min="4867" max="4867" width="16.5" style="80" bestFit="1" customWidth="1"/>
    <col min="4868" max="4868" width="32.375" style="80" bestFit="1" customWidth="1"/>
    <col min="4869" max="4869" width="10.375" style="80" bestFit="1" customWidth="1"/>
    <col min="4870" max="4870" width="13.5" style="80" customWidth="1"/>
    <col min="4871" max="4871" width="14" style="80" customWidth="1"/>
    <col min="4872" max="4872" width="12.5" style="80" bestFit="1" customWidth="1"/>
    <col min="4873" max="4873" width="23.5" style="80" bestFit="1" customWidth="1"/>
    <col min="4874" max="4874" width="12.375" style="80" bestFit="1" customWidth="1"/>
    <col min="4875" max="4875" width="18" style="80" bestFit="1" customWidth="1"/>
    <col min="4876" max="4876" width="20.625" style="80" bestFit="1" customWidth="1"/>
    <col min="4877" max="4877" width="7.875" style="80" bestFit="1" customWidth="1"/>
    <col min="4878" max="4878" width="27.375" style="80" bestFit="1" customWidth="1"/>
    <col min="4879" max="4879" width="10.125" style="80" bestFit="1" customWidth="1"/>
    <col min="4880" max="4880" width="5.875" style="80" bestFit="1" customWidth="1"/>
    <col min="4881" max="4881" width="29.25" style="80" bestFit="1" customWidth="1"/>
    <col min="4882" max="4882" width="10.125" style="80" bestFit="1" customWidth="1"/>
    <col min="4883" max="4883" width="8" style="80" bestFit="1" customWidth="1"/>
    <col min="4884" max="4884" width="11.25" style="80" bestFit="1" customWidth="1"/>
    <col min="4885" max="4885" width="10.125" style="80" bestFit="1" customWidth="1"/>
    <col min="4886" max="5120" width="8.75" style="80"/>
    <col min="5121" max="5121" width="25.875" style="80" customWidth="1"/>
    <col min="5122" max="5122" width="27.125" style="80" bestFit="1" customWidth="1"/>
    <col min="5123" max="5123" width="16.5" style="80" bestFit="1" customWidth="1"/>
    <col min="5124" max="5124" width="32.375" style="80" bestFit="1" customWidth="1"/>
    <col min="5125" max="5125" width="10.375" style="80" bestFit="1" customWidth="1"/>
    <col min="5126" max="5126" width="13.5" style="80" customWidth="1"/>
    <col min="5127" max="5127" width="14" style="80" customWidth="1"/>
    <col min="5128" max="5128" width="12.5" style="80" bestFit="1" customWidth="1"/>
    <col min="5129" max="5129" width="23.5" style="80" bestFit="1" customWidth="1"/>
    <col min="5130" max="5130" width="12.375" style="80" bestFit="1" customWidth="1"/>
    <col min="5131" max="5131" width="18" style="80" bestFit="1" customWidth="1"/>
    <col min="5132" max="5132" width="20.625" style="80" bestFit="1" customWidth="1"/>
    <col min="5133" max="5133" width="7.875" style="80" bestFit="1" customWidth="1"/>
    <col min="5134" max="5134" width="27.375" style="80" bestFit="1" customWidth="1"/>
    <col min="5135" max="5135" width="10.125" style="80" bestFit="1" customWidth="1"/>
    <col min="5136" max="5136" width="5.875" style="80" bestFit="1" customWidth="1"/>
    <col min="5137" max="5137" width="29.25" style="80" bestFit="1" customWidth="1"/>
    <col min="5138" max="5138" width="10.125" style="80" bestFit="1" customWidth="1"/>
    <col min="5139" max="5139" width="8" style="80" bestFit="1" customWidth="1"/>
    <col min="5140" max="5140" width="11.25" style="80" bestFit="1" customWidth="1"/>
    <col min="5141" max="5141" width="10.125" style="80" bestFit="1" customWidth="1"/>
    <col min="5142" max="5376" width="8.75" style="80"/>
    <col min="5377" max="5377" width="25.875" style="80" customWidth="1"/>
    <col min="5378" max="5378" width="27.125" style="80" bestFit="1" customWidth="1"/>
    <col min="5379" max="5379" width="16.5" style="80" bestFit="1" customWidth="1"/>
    <col min="5380" max="5380" width="32.375" style="80" bestFit="1" customWidth="1"/>
    <col min="5381" max="5381" width="10.375" style="80" bestFit="1" customWidth="1"/>
    <col min="5382" max="5382" width="13.5" style="80" customWidth="1"/>
    <col min="5383" max="5383" width="14" style="80" customWidth="1"/>
    <col min="5384" max="5384" width="12.5" style="80" bestFit="1" customWidth="1"/>
    <col min="5385" max="5385" width="23.5" style="80" bestFit="1" customWidth="1"/>
    <col min="5386" max="5386" width="12.375" style="80" bestFit="1" customWidth="1"/>
    <col min="5387" max="5387" width="18" style="80" bestFit="1" customWidth="1"/>
    <col min="5388" max="5388" width="20.625" style="80" bestFit="1" customWidth="1"/>
    <col min="5389" max="5389" width="7.875" style="80" bestFit="1" customWidth="1"/>
    <col min="5390" max="5390" width="27.375" style="80" bestFit="1" customWidth="1"/>
    <col min="5391" max="5391" width="10.125" style="80" bestFit="1" customWidth="1"/>
    <col min="5392" max="5392" width="5.875" style="80" bestFit="1" customWidth="1"/>
    <col min="5393" max="5393" width="29.25" style="80" bestFit="1" customWidth="1"/>
    <col min="5394" max="5394" width="10.125" style="80" bestFit="1" customWidth="1"/>
    <col min="5395" max="5395" width="8" style="80" bestFit="1" customWidth="1"/>
    <col min="5396" max="5396" width="11.25" style="80" bestFit="1" customWidth="1"/>
    <col min="5397" max="5397" width="10.125" style="80" bestFit="1" customWidth="1"/>
    <col min="5398" max="5632" width="8.75" style="80"/>
    <col min="5633" max="5633" width="25.875" style="80" customWidth="1"/>
    <col min="5634" max="5634" width="27.125" style="80" bestFit="1" customWidth="1"/>
    <col min="5635" max="5635" width="16.5" style="80" bestFit="1" customWidth="1"/>
    <col min="5636" max="5636" width="32.375" style="80" bestFit="1" customWidth="1"/>
    <col min="5637" max="5637" width="10.375" style="80" bestFit="1" customWidth="1"/>
    <col min="5638" max="5638" width="13.5" style="80" customWidth="1"/>
    <col min="5639" max="5639" width="14" style="80" customWidth="1"/>
    <col min="5640" max="5640" width="12.5" style="80" bestFit="1" customWidth="1"/>
    <col min="5641" max="5641" width="23.5" style="80" bestFit="1" customWidth="1"/>
    <col min="5642" max="5642" width="12.375" style="80" bestFit="1" customWidth="1"/>
    <col min="5643" max="5643" width="18" style="80" bestFit="1" customWidth="1"/>
    <col min="5644" max="5644" width="20.625" style="80" bestFit="1" customWidth="1"/>
    <col min="5645" max="5645" width="7.875" style="80" bestFit="1" customWidth="1"/>
    <col min="5646" max="5646" width="27.375" style="80" bestFit="1" customWidth="1"/>
    <col min="5647" max="5647" width="10.125" style="80" bestFit="1" customWidth="1"/>
    <col min="5648" max="5648" width="5.875" style="80" bestFit="1" customWidth="1"/>
    <col min="5649" max="5649" width="29.25" style="80" bestFit="1" customWidth="1"/>
    <col min="5650" max="5650" width="10.125" style="80" bestFit="1" customWidth="1"/>
    <col min="5651" max="5651" width="8" style="80" bestFit="1" customWidth="1"/>
    <col min="5652" max="5652" width="11.25" style="80" bestFit="1" customWidth="1"/>
    <col min="5653" max="5653" width="10.125" style="80" bestFit="1" customWidth="1"/>
    <col min="5654" max="5888" width="8.75" style="80"/>
    <col min="5889" max="5889" width="25.875" style="80" customWidth="1"/>
    <col min="5890" max="5890" width="27.125" style="80" bestFit="1" customWidth="1"/>
    <col min="5891" max="5891" width="16.5" style="80" bestFit="1" customWidth="1"/>
    <col min="5892" max="5892" width="32.375" style="80" bestFit="1" customWidth="1"/>
    <col min="5893" max="5893" width="10.375" style="80" bestFit="1" customWidth="1"/>
    <col min="5894" max="5894" width="13.5" style="80" customWidth="1"/>
    <col min="5895" max="5895" width="14" style="80" customWidth="1"/>
    <col min="5896" max="5896" width="12.5" style="80" bestFit="1" customWidth="1"/>
    <col min="5897" max="5897" width="23.5" style="80" bestFit="1" customWidth="1"/>
    <col min="5898" max="5898" width="12.375" style="80" bestFit="1" customWidth="1"/>
    <col min="5899" max="5899" width="18" style="80" bestFit="1" customWidth="1"/>
    <col min="5900" max="5900" width="20.625" style="80" bestFit="1" customWidth="1"/>
    <col min="5901" max="5901" width="7.875" style="80" bestFit="1" customWidth="1"/>
    <col min="5902" max="5902" width="27.375" style="80" bestFit="1" customWidth="1"/>
    <col min="5903" max="5903" width="10.125" style="80" bestFit="1" customWidth="1"/>
    <col min="5904" max="5904" width="5.875" style="80" bestFit="1" customWidth="1"/>
    <col min="5905" max="5905" width="29.25" style="80" bestFit="1" customWidth="1"/>
    <col min="5906" max="5906" width="10.125" style="80" bestFit="1" customWidth="1"/>
    <col min="5907" max="5907" width="8" style="80" bestFit="1" customWidth="1"/>
    <col min="5908" max="5908" width="11.25" style="80" bestFit="1" customWidth="1"/>
    <col min="5909" max="5909" width="10.125" style="80" bestFit="1" customWidth="1"/>
    <col min="5910" max="6144" width="8.75" style="80"/>
    <col min="6145" max="6145" width="25.875" style="80" customWidth="1"/>
    <col min="6146" max="6146" width="27.125" style="80" bestFit="1" customWidth="1"/>
    <col min="6147" max="6147" width="16.5" style="80" bestFit="1" customWidth="1"/>
    <col min="6148" max="6148" width="32.375" style="80" bestFit="1" customWidth="1"/>
    <col min="6149" max="6149" width="10.375" style="80" bestFit="1" customWidth="1"/>
    <col min="6150" max="6150" width="13.5" style="80" customWidth="1"/>
    <col min="6151" max="6151" width="14" style="80" customWidth="1"/>
    <col min="6152" max="6152" width="12.5" style="80" bestFit="1" customWidth="1"/>
    <col min="6153" max="6153" width="23.5" style="80" bestFit="1" customWidth="1"/>
    <col min="6154" max="6154" width="12.375" style="80" bestFit="1" customWidth="1"/>
    <col min="6155" max="6155" width="18" style="80" bestFit="1" customWidth="1"/>
    <col min="6156" max="6156" width="20.625" style="80" bestFit="1" customWidth="1"/>
    <col min="6157" max="6157" width="7.875" style="80" bestFit="1" customWidth="1"/>
    <col min="6158" max="6158" width="27.375" style="80" bestFit="1" customWidth="1"/>
    <col min="6159" max="6159" width="10.125" style="80" bestFit="1" customWidth="1"/>
    <col min="6160" max="6160" width="5.875" style="80" bestFit="1" customWidth="1"/>
    <col min="6161" max="6161" width="29.25" style="80" bestFit="1" customWidth="1"/>
    <col min="6162" max="6162" width="10.125" style="80" bestFit="1" customWidth="1"/>
    <col min="6163" max="6163" width="8" style="80" bestFit="1" customWidth="1"/>
    <col min="6164" max="6164" width="11.25" style="80" bestFit="1" customWidth="1"/>
    <col min="6165" max="6165" width="10.125" style="80" bestFit="1" customWidth="1"/>
    <col min="6166" max="6400" width="8.75" style="80"/>
    <col min="6401" max="6401" width="25.875" style="80" customWidth="1"/>
    <col min="6402" max="6402" width="27.125" style="80" bestFit="1" customWidth="1"/>
    <col min="6403" max="6403" width="16.5" style="80" bestFit="1" customWidth="1"/>
    <col min="6404" max="6404" width="32.375" style="80" bestFit="1" customWidth="1"/>
    <col min="6405" max="6405" width="10.375" style="80" bestFit="1" customWidth="1"/>
    <col min="6406" max="6406" width="13.5" style="80" customWidth="1"/>
    <col min="6407" max="6407" width="14" style="80" customWidth="1"/>
    <col min="6408" max="6408" width="12.5" style="80" bestFit="1" customWidth="1"/>
    <col min="6409" max="6409" width="23.5" style="80" bestFit="1" customWidth="1"/>
    <col min="6410" max="6410" width="12.375" style="80" bestFit="1" customWidth="1"/>
    <col min="6411" max="6411" width="18" style="80" bestFit="1" customWidth="1"/>
    <col min="6412" max="6412" width="20.625" style="80" bestFit="1" customWidth="1"/>
    <col min="6413" max="6413" width="7.875" style="80" bestFit="1" customWidth="1"/>
    <col min="6414" max="6414" width="27.375" style="80" bestFit="1" customWidth="1"/>
    <col min="6415" max="6415" width="10.125" style="80" bestFit="1" customWidth="1"/>
    <col min="6416" max="6416" width="5.875" style="80" bestFit="1" customWidth="1"/>
    <col min="6417" max="6417" width="29.25" style="80" bestFit="1" customWidth="1"/>
    <col min="6418" max="6418" width="10.125" style="80" bestFit="1" customWidth="1"/>
    <col min="6419" max="6419" width="8" style="80" bestFit="1" customWidth="1"/>
    <col min="6420" max="6420" width="11.25" style="80" bestFit="1" customWidth="1"/>
    <col min="6421" max="6421" width="10.125" style="80" bestFit="1" customWidth="1"/>
    <col min="6422" max="6656" width="8.75" style="80"/>
    <col min="6657" max="6657" width="25.875" style="80" customWidth="1"/>
    <col min="6658" max="6658" width="27.125" style="80" bestFit="1" customWidth="1"/>
    <col min="6659" max="6659" width="16.5" style="80" bestFit="1" customWidth="1"/>
    <col min="6660" max="6660" width="32.375" style="80" bestFit="1" customWidth="1"/>
    <col min="6661" max="6661" width="10.375" style="80" bestFit="1" customWidth="1"/>
    <col min="6662" max="6662" width="13.5" style="80" customWidth="1"/>
    <col min="6663" max="6663" width="14" style="80" customWidth="1"/>
    <col min="6664" max="6664" width="12.5" style="80" bestFit="1" customWidth="1"/>
    <col min="6665" max="6665" width="23.5" style="80" bestFit="1" customWidth="1"/>
    <col min="6666" max="6666" width="12.375" style="80" bestFit="1" customWidth="1"/>
    <col min="6667" max="6667" width="18" style="80" bestFit="1" customWidth="1"/>
    <col min="6668" max="6668" width="20.625" style="80" bestFit="1" customWidth="1"/>
    <col min="6669" max="6669" width="7.875" style="80" bestFit="1" customWidth="1"/>
    <col min="6670" max="6670" width="27.375" style="80" bestFit="1" customWidth="1"/>
    <col min="6671" max="6671" width="10.125" style="80" bestFit="1" customWidth="1"/>
    <col min="6672" max="6672" width="5.875" style="80" bestFit="1" customWidth="1"/>
    <col min="6673" max="6673" width="29.25" style="80" bestFit="1" customWidth="1"/>
    <col min="6674" max="6674" width="10.125" style="80" bestFit="1" customWidth="1"/>
    <col min="6675" max="6675" width="8" style="80" bestFit="1" customWidth="1"/>
    <col min="6676" max="6676" width="11.25" style="80" bestFit="1" customWidth="1"/>
    <col min="6677" max="6677" width="10.125" style="80" bestFit="1" customWidth="1"/>
    <col min="6678" max="6912" width="8.75" style="80"/>
    <col min="6913" max="6913" width="25.875" style="80" customWidth="1"/>
    <col min="6914" max="6914" width="27.125" style="80" bestFit="1" customWidth="1"/>
    <col min="6915" max="6915" width="16.5" style="80" bestFit="1" customWidth="1"/>
    <col min="6916" max="6916" width="32.375" style="80" bestFit="1" customWidth="1"/>
    <col min="6917" max="6917" width="10.375" style="80" bestFit="1" customWidth="1"/>
    <col min="6918" max="6918" width="13.5" style="80" customWidth="1"/>
    <col min="6919" max="6919" width="14" style="80" customWidth="1"/>
    <col min="6920" max="6920" width="12.5" style="80" bestFit="1" customWidth="1"/>
    <col min="6921" max="6921" width="23.5" style="80" bestFit="1" customWidth="1"/>
    <col min="6922" max="6922" width="12.375" style="80" bestFit="1" customWidth="1"/>
    <col min="6923" max="6923" width="18" style="80" bestFit="1" customWidth="1"/>
    <col min="6924" max="6924" width="20.625" style="80" bestFit="1" customWidth="1"/>
    <col min="6925" max="6925" width="7.875" style="80" bestFit="1" customWidth="1"/>
    <col min="6926" max="6926" width="27.375" style="80" bestFit="1" customWidth="1"/>
    <col min="6927" max="6927" width="10.125" style="80" bestFit="1" customWidth="1"/>
    <col min="6928" max="6928" width="5.875" style="80" bestFit="1" customWidth="1"/>
    <col min="6929" max="6929" width="29.25" style="80" bestFit="1" customWidth="1"/>
    <col min="6930" max="6930" width="10.125" style="80" bestFit="1" customWidth="1"/>
    <col min="6931" max="6931" width="8" style="80" bestFit="1" customWidth="1"/>
    <col min="6932" max="6932" width="11.25" style="80" bestFit="1" customWidth="1"/>
    <col min="6933" max="6933" width="10.125" style="80" bestFit="1" customWidth="1"/>
    <col min="6934" max="7168" width="8.75" style="80"/>
    <col min="7169" max="7169" width="25.875" style="80" customWidth="1"/>
    <col min="7170" max="7170" width="27.125" style="80" bestFit="1" customWidth="1"/>
    <col min="7171" max="7171" width="16.5" style="80" bestFit="1" customWidth="1"/>
    <col min="7172" max="7172" width="32.375" style="80" bestFit="1" customWidth="1"/>
    <col min="7173" max="7173" width="10.375" style="80" bestFit="1" customWidth="1"/>
    <col min="7174" max="7174" width="13.5" style="80" customWidth="1"/>
    <col min="7175" max="7175" width="14" style="80" customWidth="1"/>
    <col min="7176" max="7176" width="12.5" style="80" bestFit="1" customWidth="1"/>
    <col min="7177" max="7177" width="23.5" style="80" bestFit="1" customWidth="1"/>
    <col min="7178" max="7178" width="12.375" style="80" bestFit="1" customWidth="1"/>
    <col min="7179" max="7179" width="18" style="80" bestFit="1" customWidth="1"/>
    <col min="7180" max="7180" width="20.625" style="80" bestFit="1" customWidth="1"/>
    <col min="7181" max="7181" width="7.875" style="80" bestFit="1" customWidth="1"/>
    <col min="7182" max="7182" width="27.375" style="80" bestFit="1" customWidth="1"/>
    <col min="7183" max="7183" width="10.125" style="80" bestFit="1" customWidth="1"/>
    <col min="7184" max="7184" width="5.875" style="80" bestFit="1" customWidth="1"/>
    <col min="7185" max="7185" width="29.25" style="80" bestFit="1" customWidth="1"/>
    <col min="7186" max="7186" width="10.125" style="80" bestFit="1" customWidth="1"/>
    <col min="7187" max="7187" width="8" style="80" bestFit="1" customWidth="1"/>
    <col min="7188" max="7188" width="11.25" style="80" bestFit="1" customWidth="1"/>
    <col min="7189" max="7189" width="10.125" style="80" bestFit="1" customWidth="1"/>
    <col min="7190" max="7424" width="8.75" style="80"/>
    <col min="7425" max="7425" width="25.875" style="80" customWidth="1"/>
    <col min="7426" max="7426" width="27.125" style="80" bestFit="1" customWidth="1"/>
    <col min="7427" max="7427" width="16.5" style="80" bestFit="1" customWidth="1"/>
    <col min="7428" max="7428" width="32.375" style="80" bestFit="1" customWidth="1"/>
    <col min="7429" max="7429" width="10.375" style="80" bestFit="1" customWidth="1"/>
    <col min="7430" max="7430" width="13.5" style="80" customWidth="1"/>
    <col min="7431" max="7431" width="14" style="80" customWidth="1"/>
    <col min="7432" max="7432" width="12.5" style="80" bestFit="1" customWidth="1"/>
    <col min="7433" max="7433" width="23.5" style="80" bestFit="1" customWidth="1"/>
    <col min="7434" max="7434" width="12.375" style="80" bestFit="1" customWidth="1"/>
    <col min="7435" max="7435" width="18" style="80" bestFit="1" customWidth="1"/>
    <col min="7436" max="7436" width="20.625" style="80" bestFit="1" customWidth="1"/>
    <col min="7437" max="7437" width="7.875" style="80" bestFit="1" customWidth="1"/>
    <col min="7438" max="7438" width="27.375" style="80" bestFit="1" customWidth="1"/>
    <col min="7439" max="7439" width="10.125" style="80" bestFit="1" customWidth="1"/>
    <col min="7440" max="7440" width="5.875" style="80" bestFit="1" customWidth="1"/>
    <col min="7441" max="7441" width="29.25" style="80" bestFit="1" customWidth="1"/>
    <col min="7442" max="7442" width="10.125" style="80" bestFit="1" customWidth="1"/>
    <col min="7443" max="7443" width="8" style="80" bestFit="1" customWidth="1"/>
    <col min="7444" max="7444" width="11.25" style="80" bestFit="1" customWidth="1"/>
    <col min="7445" max="7445" width="10.125" style="80" bestFit="1" customWidth="1"/>
    <col min="7446" max="7680" width="8.75" style="80"/>
    <col min="7681" max="7681" width="25.875" style="80" customWidth="1"/>
    <col min="7682" max="7682" width="27.125" style="80" bestFit="1" customWidth="1"/>
    <col min="7683" max="7683" width="16.5" style="80" bestFit="1" customWidth="1"/>
    <col min="7684" max="7684" width="32.375" style="80" bestFit="1" customWidth="1"/>
    <col min="7685" max="7685" width="10.375" style="80" bestFit="1" customWidth="1"/>
    <col min="7686" max="7686" width="13.5" style="80" customWidth="1"/>
    <col min="7687" max="7687" width="14" style="80" customWidth="1"/>
    <col min="7688" max="7688" width="12.5" style="80" bestFit="1" customWidth="1"/>
    <col min="7689" max="7689" width="23.5" style="80" bestFit="1" customWidth="1"/>
    <col min="7690" max="7690" width="12.375" style="80" bestFit="1" customWidth="1"/>
    <col min="7691" max="7691" width="18" style="80" bestFit="1" customWidth="1"/>
    <col min="7692" max="7692" width="20.625" style="80" bestFit="1" customWidth="1"/>
    <col min="7693" max="7693" width="7.875" style="80" bestFit="1" customWidth="1"/>
    <col min="7694" max="7694" width="27.375" style="80" bestFit="1" customWidth="1"/>
    <col min="7695" max="7695" width="10.125" style="80" bestFit="1" customWidth="1"/>
    <col min="7696" max="7696" width="5.875" style="80" bestFit="1" customWidth="1"/>
    <col min="7697" max="7697" width="29.25" style="80" bestFit="1" customWidth="1"/>
    <col min="7698" max="7698" width="10.125" style="80" bestFit="1" customWidth="1"/>
    <col min="7699" max="7699" width="8" style="80" bestFit="1" customWidth="1"/>
    <col min="7700" max="7700" width="11.25" style="80" bestFit="1" customWidth="1"/>
    <col min="7701" max="7701" width="10.125" style="80" bestFit="1" customWidth="1"/>
    <col min="7702" max="7936" width="8.75" style="80"/>
    <col min="7937" max="7937" width="25.875" style="80" customWidth="1"/>
    <col min="7938" max="7938" width="27.125" style="80" bestFit="1" customWidth="1"/>
    <col min="7939" max="7939" width="16.5" style="80" bestFit="1" customWidth="1"/>
    <col min="7940" max="7940" width="32.375" style="80" bestFit="1" customWidth="1"/>
    <col min="7941" max="7941" width="10.375" style="80" bestFit="1" customWidth="1"/>
    <col min="7942" max="7942" width="13.5" style="80" customWidth="1"/>
    <col min="7943" max="7943" width="14" style="80" customWidth="1"/>
    <col min="7944" max="7944" width="12.5" style="80" bestFit="1" customWidth="1"/>
    <col min="7945" max="7945" width="23.5" style="80" bestFit="1" customWidth="1"/>
    <col min="7946" max="7946" width="12.375" style="80" bestFit="1" customWidth="1"/>
    <col min="7947" max="7947" width="18" style="80" bestFit="1" customWidth="1"/>
    <col min="7948" max="7948" width="20.625" style="80" bestFit="1" customWidth="1"/>
    <col min="7949" max="7949" width="7.875" style="80" bestFit="1" customWidth="1"/>
    <col min="7950" max="7950" width="27.375" style="80" bestFit="1" customWidth="1"/>
    <col min="7951" max="7951" width="10.125" style="80" bestFit="1" customWidth="1"/>
    <col min="7952" max="7952" width="5.875" style="80" bestFit="1" customWidth="1"/>
    <col min="7953" max="7953" width="29.25" style="80" bestFit="1" customWidth="1"/>
    <col min="7954" max="7954" width="10.125" style="80" bestFit="1" customWidth="1"/>
    <col min="7955" max="7955" width="8" style="80" bestFit="1" customWidth="1"/>
    <col min="7956" max="7956" width="11.25" style="80" bestFit="1" customWidth="1"/>
    <col min="7957" max="7957" width="10.125" style="80" bestFit="1" customWidth="1"/>
    <col min="7958" max="8192" width="8.75" style="80"/>
    <col min="8193" max="8193" width="25.875" style="80" customWidth="1"/>
    <col min="8194" max="8194" width="27.125" style="80" bestFit="1" customWidth="1"/>
    <col min="8195" max="8195" width="16.5" style="80" bestFit="1" customWidth="1"/>
    <col min="8196" max="8196" width="32.375" style="80" bestFit="1" customWidth="1"/>
    <col min="8197" max="8197" width="10.375" style="80" bestFit="1" customWidth="1"/>
    <col min="8198" max="8198" width="13.5" style="80" customWidth="1"/>
    <col min="8199" max="8199" width="14" style="80" customWidth="1"/>
    <col min="8200" max="8200" width="12.5" style="80" bestFit="1" customWidth="1"/>
    <col min="8201" max="8201" width="23.5" style="80" bestFit="1" customWidth="1"/>
    <col min="8202" max="8202" width="12.375" style="80" bestFit="1" customWidth="1"/>
    <col min="8203" max="8203" width="18" style="80" bestFit="1" customWidth="1"/>
    <col min="8204" max="8204" width="20.625" style="80" bestFit="1" customWidth="1"/>
    <col min="8205" max="8205" width="7.875" style="80" bestFit="1" customWidth="1"/>
    <col min="8206" max="8206" width="27.375" style="80" bestFit="1" customWidth="1"/>
    <col min="8207" max="8207" width="10.125" style="80" bestFit="1" customWidth="1"/>
    <col min="8208" max="8208" width="5.875" style="80" bestFit="1" customWidth="1"/>
    <col min="8209" max="8209" width="29.25" style="80" bestFit="1" customWidth="1"/>
    <col min="8210" max="8210" width="10.125" style="80" bestFit="1" customWidth="1"/>
    <col min="8211" max="8211" width="8" style="80" bestFit="1" customWidth="1"/>
    <col min="8212" max="8212" width="11.25" style="80" bestFit="1" customWidth="1"/>
    <col min="8213" max="8213" width="10.125" style="80" bestFit="1" customWidth="1"/>
    <col min="8214" max="8448" width="8.75" style="80"/>
    <col min="8449" max="8449" width="25.875" style="80" customWidth="1"/>
    <col min="8450" max="8450" width="27.125" style="80" bestFit="1" customWidth="1"/>
    <col min="8451" max="8451" width="16.5" style="80" bestFit="1" customWidth="1"/>
    <col min="8452" max="8452" width="32.375" style="80" bestFit="1" customWidth="1"/>
    <col min="8453" max="8453" width="10.375" style="80" bestFit="1" customWidth="1"/>
    <col min="8454" max="8454" width="13.5" style="80" customWidth="1"/>
    <col min="8455" max="8455" width="14" style="80" customWidth="1"/>
    <col min="8456" max="8456" width="12.5" style="80" bestFit="1" customWidth="1"/>
    <col min="8457" max="8457" width="23.5" style="80" bestFit="1" customWidth="1"/>
    <col min="8458" max="8458" width="12.375" style="80" bestFit="1" customWidth="1"/>
    <col min="8459" max="8459" width="18" style="80" bestFit="1" customWidth="1"/>
    <col min="8460" max="8460" width="20.625" style="80" bestFit="1" customWidth="1"/>
    <col min="8461" max="8461" width="7.875" style="80" bestFit="1" customWidth="1"/>
    <col min="8462" max="8462" width="27.375" style="80" bestFit="1" customWidth="1"/>
    <col min="8463" max="8463" width="10.125" style="80" bestFit="1" customWidth="1"/>
    <col min="8464" max="8464" width="5.875" style="80" bestFit="1" customWidth="1"/>
    <col min="8465" max="8465" width="29.25" style="80" bestFit="1" customWidth="1"/>
    <col min="8466" max="8466" width="10.125" style="80" bestFit="1" customWidth="1"/>
    <col min="8467" max="8467" width="8" style="80" bestFit="1" customWidth="1"/>
    <col min="8468" max="8468" width="11.25" style="80" bestFit="1" customWidth="1"/>
    <col min="8469" max="8469" width="10.125" style="80" bestFit="1" customWidth="1"/>
    <col min="8470" max="8704" width="8.75" style="80"/>
    <col min="8705" max="8705" width="25.875" style="80" customWidth="1"/>
    <col min="8706" max="8706" width="27.125" style="80" bestFit="1" customWidth="1"/>
    <col min="8707" max="8707" width="16.5" style="80" bestFit="1" customWidth="1"/>
    <col min="8708" max="8708" width="32.375" style="80" bestFit="1" customWidth="1"/>
    <col min="8709" max="8709" width="10.375" style="80" bestFit="1" customWidth="1"/>
    <col min="8710" max="8710" width="13.5" style="80" customWidth="1"/>
    <col min="8711" max="8711" width="14" style="80" customWidth="1"/>
    <col min="8712" max="8712" width="12.5" style="80" bestFit="1" customWidth="1"/>
    <col min="8713" max="8713" width="23.5" style="80" bestFit="1" customWidth="1"/>
    <col min="8714" max="8714" width="12.375" style="80" bestFit="1" customWidth="1"/>
    <col min="8715" max="8715" width="18" style="80" bestFit="1" customWidth="1"/>
    <col min="8716" max="8716" width="20.625" style="80" bestFit="1" customWidth="1"/>
    <col min="8717" max="8717" width="7.875" style="80" bestFit="1" customWidth="1"/>
    <col min="8718" max="8718" width="27.375" style="80" bestFit="1" customWidth="1"/>
    <col min="8719" max="8719" width="10.125" style="80" bestFit="1" customWidth="1"/>
    <col min="8720" max="8720" width="5.875" style="80" bestFit="1" customWidth="1"/>
    <col min="8721" max="8721" width="29.25" style="80" bestFit="1" customWidth="1"/>
    <col min="8722" max="8722" width="10.125" style="80" bestFit="1" customWidth="1"/>
    <col min="8723" max="8723" width="8" style="80" bestFit="1" customWidth="1"/>
    <col min="8724" max="8724" width="11.25" style="80" bestFit="1" customWidth="1"/>
    <col min="8725" max="8725" width="10.125" style="80" bestFit="1" customWidth="1"/>
    <col min="8726" max="8960" width="8.75" style="80"/>
    <col min="8961" max="8961" width="25.875" style="80" customWidth="1"/>
    <col min="8962" max="8962" width="27.125" style="80" bestFit="1" customWidth="1"/>
    <col min="8963" max="8963" width="16.5" style="80" bestFit="1" customWidth="1"/>
    <col min="8964" max="8964" width="32.375" style="80" bestFit="1" customWidth="1"/>
    <col min="8965" max="8965" width="10.375" style="80" bestFit="1" customWidth="1"/>
    <col min="8966" max="8966" width="13.5" style="80" customWidth="1"/>
    <col min="8967" max="8967" width="14" style="80" customWidth="1"/>
    <col min="8968" max="8968" width="12.5" style="80" bestFit="1" customWidth="1"/>
    <col min="8969" max="8969" width="23.5" style="80" bestFit="1" customWidth="1"/>
    <col min="8970" max="8970" width="12.375" style="80" bestFit="1" customWidth="1"/>
    <col min="8971" max="8971" width="18" style="80" bestFit="1" customWidth="1"/>
    <col min="8972" max="8972" width="20.625" style="80" bestFit="1" customWidth="1"/>
    <col min="8973" max="8973" width="7.875" style="80" bestFit="1" customWidth="1"/>
    <col min="8974" max="8974" width="27.375" style="80" bestFit="1" customWidth="1"/>
    <col min="8975" max="8975" width="10.125" style="80" bestFit="1" customWidth="1"/>
    <col min="8976" max="8976" width="5.875" style="80" bestFit="1" customWidth="1"/>
    <col min="8977" max="8977" width="29.25" style="80" bestFit="1" customWidth="1"/>
    <col min="8978" max="8978" width="10.125" style="80" bestFit="1" customWidth="1"/>
    <col min="8979" max="8979" width="8" style="80" bestFit="1" customWidth="1"/>
    <col min="8980" max="8980" width="11.25" style="80" bestFit="1" customWidth="1"/>
    <col min="8981" max="8981" width="10.125" style="80" bestFit="1" customWidth="1"/>
    <col min="8982" max="9216" width="8.75" style="80"/>
    <col min="9217" max="9217" width="25.875" style="80" customWidth="1"/>
    <col min="9218" max="9218" width="27.125" style="80" bestFit="1" customWidth="1"/>
    <col min="9219" max="9219" width="16.5" style="80" bestFit="1" customWidth="1"/>
    <col min="9220" max="9220" width="32.375" style="80" bestFit="1" customWidth="1"/>
    <col min="9221" max="9221" width="10.375" style="80" bestFit="1" customWidth="1"/>
    <col min="9222" max="9222" width="13.5" style="80" customWidth="1"/>
    <col min="9223" max="9223" width="14" style="80" customWidth="1"/>
    <col min="9224" max="9224" width="12.5" style="80" bestFit="1" customWidth="1"/>
    <col min="9225" max="9225" width="23.5" style="80" bestFit="1" customWidth="1"/>
    <col min="9226" max="9226" width="12.375" style="80" bestFit="1" customWidth="1"/>
    <col min="9227" max="9227" width="18" style="80" bestFit="1" customWidth="1"/>
    <col min="9228" max="9228" width="20.625" style="80" bestFit="1" customWidth="1"/>
    <col min="9229" max="9229" width="7.875" style="80" bestFit="1" customWidth="1"/>
    <col min="9230" max="9230" width="27.375" style="80" bestFit="1" customWidth="1"/>
    <col min="9231" max="9231" width="10.125" style="80" bestFit="1" customWidth="1"/>
    <col min="9232" max="9232" width="5.875" style="80" bestFit="1" customWidth="1"/>
    <col min="9233" max="9233" width="29.25" style="80" bestFit="1" customWidth="1"/>
    <col min="9234" max="9234" width="10.125" style="80" bestFit="1" customWidth="1"/>
    <col min="9235" max="9235" width="8" style="80" bestFit="1" customWidth="1"/>
    <col min="9236" max="9236" width="11.25" style="80" bestFit="1" customWidth="1"/>
    <col min="9237" max="9237" width="10.125" style="80" bestFit="1" customWidth="1"/>
    <col min="9238" max="9472" width="8.75" style="80"/>
    <col min="9473" max="9473" width="25.875" style="80" customWidth="1"/>
    <col min="9474" max="9474" width="27.125" style="80" bestFit="1" customWidth="1"/>
    <col min="9475" max="9475" width="16.5" style="80" bestFit="1" customWidth="1"/>
    <col min="9476" max="9476" width="32.375" style="80" bestFit="1" customWidth="1"/>
    <col min="9477" max="9477" width="10.375" style="80" bestFit="1" customWidth="1"/>
    <col min="9478" max="9478" width="13.5" style="80" customWidth="1"/>
    <col min="9479" max="9479" width="14" style="80" customWidth="1"/>
    <col min="9480" max="9480" width="12.5" style="80" bestFit="1" customWidth="1"/>
    <col min="9481" max="9481" width="23.5" style="80" bestFit="1" customWidth="1"/>
    <col min="9482" max="9482" width="12.375" style="80" bestFit="1" customWidth="1"/>
    <col min="9483" max="9483" width="18" style="80" bestFit="1" customWidth="1"/>
    <col min="9484" max="9484" width="20.625" style="80" bestFit="1" customWidth="1"/>
    <col min="9485" max="9485" width="7.875" style="80" bestFit="1" customWidth="1"/>
    <col min="9486" max="9486" width="27.375" style="80" bestFit="1" customWidth="1"/>
    <col min="9487" max="9487" width="10.125" style="80" bestFit="1" customWidth="1"/>
    <col min="9488" max="9488" width="5.875" style="80" bestFit="1" customWidth="1"/>
    <col min="9489" max="9489" width="29.25" style="80" bestFit="1" customWidth="1"/>
    <col min="9490" max="9490" width="10.125" style="80" bestFit="1" customWidth="1"/>
    <col min="9491" max="9491" width="8" style="80" bestFit="1" customWidth="1"/>
    <col min="9492" max="9492" width="11.25" style="80" bestFit="1" customWidth="1"/>
    <col min="9493" max="9493" width="10.125" style="80" bestFit="1" customWidth="1"/>
    <col min="9494" max="9728" width="8.75" style="80"/>
    <col min="9729" max="9729" width="25.875" style="80" customWidth="1"/>
    <col min="9730" max="9730" width="27.125" style="80" bestFit="1" customWidth="1"/>
    <col min="9731" max="9731" width="16.5" style="80" bestFit="1" customWidth="1"/>
    <col min="9732" max="9732" width="32.375" style="80" bestFit="1" customWidth="1"/>
    <col min="9733" max="9733" width="10.375" style="80" bestFit="1" customWidth="1"/>
    <col min="9734" max="9734" width="13.5" style="80" customWidth="1"/>
    <col min="9735" max="9735" width="14" style="80" customWidth="1"/>
    <col min="9736" max="9736" width="12.5" style="80" bestFit="1" customWidth="1"/>
    <col min="9737" max="9737" width="23.5" style="80" bestFit="1" customWidth="1"/>
    <col min="9738" max="9738" width="12.375" style="80" bestFit="1" customWidth="1"/>
    <col min="9739" max="9739" width="18" style="80" bestFit="1" customWidth="1"/>
    <col min="9740" max="9740" width="20.625" style="80" bestFit="1" customWidth="1"/>
    <col min="9741" max="9741" width="7.875" style="80" bestFit="1" customWidth="1"/>
    <col min="9742" max="9742" width="27.375" style="80" bestFit="1" customWidth="1"/>
    <col min="9743" max="9743" width="10.125" style="80" bestFit="1" customWidth="1"/>
    <col min="9744" max="9744" width="5.875" style="80" bestFit="1" customWidth="1"/>
    <col min="9745" max="9745" width="29.25" style="80" bestFit="1" customWidth="1"/>
    <col min="9746" max="9746" width="10.125" style="80" bestFit="1" customWidth="1"/>
    <col min="9747" max="9747" width="8" style="80" bestFit="1" customWidth="1"/>
    <col min="9748" max="9748" width="11.25" style="80" bestFit="1" customWidth="1"/>
    <col min="9749" max="9749" width="10.125" style="80" bestFit="1" customWidth="1"/>
    <col min="9750" max="9984" width="8.75" style="80"/>
    <col min="9985" max="9985" width="25.875" style="80" customWidth="1"/>
    <col min="9986" max="9986" width="27.125" style="80" bestFit="1" customWidth="1"/>
    <col min="9987" max="9987" width="16.5" style="80" bestFit="1" customWidth="1"/>
    <col min="9988" max="9988" width="32.375" style="80" bestFit="1" customWidth="1"/>
    <col min="9989" max="9989" width="10.375" style="80" bestFit="1" customWidth="1"/>
    <col min="9990" max="9990" width="13.5" style="80" customWidth="1"/>
    <col min="9991" max="9991" width="14" style="80" customWidth="1"/>
    <col min="9992" max="9992" width="12.5" style="80" bestFit="1" customWidth="1"/>
    <col min="9993" max="9993" width="23.5" style="80" bestFit="1" customWidth="1"/>
    <col min="9994" max="9994" width="12.375" style="80" bestFit="1" customWidth="1"/>
    <col min="9995" max="9995" width="18" style="80" bestFit="1" customWidth="1"/>
    <col min="9996" max="9996" width="20.625" style="80" bestFit="1" customWidth="1"/>
    <col min="9997" max="9997" width="7.875" style="80" bestFit="1" customWidth="1"/>
    <col min="9998" max="9998" width="27.375" style="80" bestFit="1" customWidth="1"/>
    <col min="9999" max="9999" width="10.125" style="80" bestFit="1" customWidth="1"/>
    <col min="10000" max="10000" width="5.875" style="80" bestFit="1" customWidth="1"/>
    <col min="10001" max="10001" width="29.25" style="80" bestFit="1" customWidth="1"/>
    <col min="10002" max="10002" width="10.125" style="80" bestFit="1" customWidth="1"/>
    <col min="10003" max="10003" width="8" style="80" bestFit="1" customWidth="1"/>
    <col min="10004" max="10004" width="11.25" style="80" bestFit="1" customWidth="1"/>
    <col min="10005" max="10005" width="10.125" style="80" bestFit="1" customWidth="1"/>
    <col min="10006" max="10240" width="8.75" style="80"/>
    <col min="10241" max="10241" width="25.875" style="80" customWidth="1"/>
    <col min="10242" max="10242" width="27.125" style="80" bestFit="1" customWidth="1"/>
    <col min="10243" max="10243" width="16.5" style="80" bestFit="1" customWidth="1"/>
    <col min="10244" max="10244" width="32.375" style="80" bestFit="1" customWidth="1"/>
    <col min="10245" max="10245" width="10.375" style="80" bestFit="1" customWidth="1"/>
    <col min="10246" max="10246" width="13.5" style="80" customWidth="1"/>
    <col min="10247" max="10247" width="14" style="80" customWidth="1"/>
    <col min="10248" max="10248" width="12.5" style="80" bestFit="1" customWidth="1"/>
    <col min="10249" max="10249" width="23.5" style="80" bestFit="1" customWidth="1"/>
    <col min="10250" max="10250" width="12.375" style="80" bestFit="1" customWidth="1"/>
    <col min="10251" max="10251" width="18" style="80" bestFit="1" customWidth="1"/>
    <col min="10252" max="10252" width="20.625" style="80" bestFit="1" customWidth="1"/>
    <col min="10253" max="10253" width="7.875" style="80" bestFit="1" customWidth="1"/>
    <col min="10254" max="10254" width="27.375" style="80" bestFit="1" customWidth="1"/>
    <col min="10255" max="10255" width="10.125" style="80" bestFit="1" customWidth="1"/>
    <col min="10256" max="10256" width="5.875" style="80" bestFit="1" customWidth="1"/>
    <col min="10257" max="10257" width="29.25" style="80" bestFit="1" customWidth="1"/>
    <col min="10258" max="10258" width="10.125" style="80" bestFit="1" customWidth="1"/>
    <col min="10259" max="10259" width="8" style="80" bestFit="1" customWidth="1"/>
    <col min="10260" max="10260" width="11.25" style="80" bestFit="1" customWidth="1"/>
    <col min="10261" max="10261" width="10.125" style="80" bestFit="1" customWidth="1"/>
    <col min="10262" max="10496" width="8.75" style="80"/>
    <col min="10497" max="10497" width="25.875" style="80" customWidth="1"/>
    <col min="10498" max="10498" width="27.125" style="80" bestFit="1" customWidth="1"/>
    <col min="10499" max="10499" width="16.5" style="80" bestFit="1" customWidth="1"/>
    <col min="10500" max="10500" width="32.375" style="80" bestFit="1" customWidth="1"/>
    <col min="10501" max="10501" width="10.375" style="80" bestFit="1" customWidth="1"/>
    <col min="10502" max="10502" width="13.5" style="80" customWidth="1"/>
    <col min="10503" max="10503" width="14" style="80" customWidth="1"/>
    <col min="10504" max="10504" width="12.5" style="80" bestFit="1" customWidth="1"/>
    <col min="10505" max="10505" width="23.5" style="80" bestFit="1" customWidth="1"/>
    <col min="10506" max="10506" width="12.375" style="80" bestFit="1" customWidth="1"/>
    <col min="10507" max="10507" width="18" style="80" bestFit="1" customWidth="1"/>
    <col min="10508" max="10508" width="20.625" style="80" bestFit="1" customWidth="1"/>
    <col min="10509" max="10509" width="7.875" style="80" bestFit="1" customWidth="1"/>
    <col min="10510" max="10510" width="27.375" style="80" bestFit="1" customWidth="1"/>
    <col min="10511" max="10511" width="10.125" style="80" bestFit="1" customWidth="1"/>
    <col min="10512" max="10512" width="5.875" style="80" bestFit="1" customWidth="1"/>
    <col min="10513" max="10513" width="29.25" style="80" bestFit="1" customWidth="1"/>
    <col min="10514" max="10514" width="10.125" style="80" bestFit="1" customWidth="1"/>
    <col min="10515" max="10515" width="8" style="80" bestFit="1" customWidth="1"/>
    <col min="10516" max="10516" width="11.25" style="80" bestFit="1" customWidth="1"/>
    <col min="10517" max="10517" width="10.125" style="80" bestFit="1" customWidth="1"/>
    <col min="10518" max="10752" width="8.75" style="80"/>
    <col min="10753" max="10753" width="25.875" style="80" customWidth="1"/>
    <col min="10754" max="10754" width="27.125" style="80" bestFit="1" customWidth="1"/>
    <col min="10755" max="10755" width="16.5" style="80" bestFit="1" customWidth="1"/>
    <col min="10756" max="10756" width="32.375" style="80" bestFit="1" customWidth="1"/>
    <col min="10757" max="10757" width="10.375" style="80" bestFit="1" customWidth="1"/>
    <col min="10758" max="10758" width="13.5" style="80" customWidth="1"/>
    <col min="10759" max="10759" width="14" style="80" customWidth="1"/>
    <col min="10760" max="10760" width="12.5" style="80" bestFit="1" customWidth="1"/>
    <col min="10761" max="10761" width="23.5" style="80" bestFit="1" customWidth="1"/>
    <col min="10762" max="10762" width="12.375" style="80" bestFit="1" customWidth="1"/>
    <col min="10763" max="10763" width="18" style="80" bestFit="1" customWidth="1"/>
    <col min="10764" max="10764" width="20.625" style="80" bestFit="1" customWidth="1"/>
    <col min="10765" max="10765" width="7.875" style="80" bestFit="1" customWidth="1"/>
    <col min="10766" max="10766" width="27.375" style="80" bestFit="1" customWidth="1"/>
    <col min="10767" max="10767" width="10.125" style="80" bestFit="1" customWidth="1"/>
    <col min="10768" max="10768" width="5.875" style="80" bestFit="1" customWidth="1"/>
    <col min="10769" max="10769" width="29.25" style="80" bestFit="1" customWidth="1"/>
    <col min="10770" max="10770" width="10.125" style="80" bestFit="1" customWidth="1"/>
    <col min="10771" max="10771" width="8" style="80" bestFit="1" customWidth="1"/>
    <col min="10772" max="10772" width="11.25" style="80" bestFit="1" customWidth="1"/>
    <col min="10773" max="10773" width="10.125" style="80" bestFit="1" customWidth="1"/>
    <col min="10774" max="11008" width="8.75" style="80"/>
    <col min="11009" max="11009" width="25.875" style="80" customWidth="1"/>
    <col min="11010" max="11010" width="27.125" style="80" bestFit="1" customWidth="1"/>
    <col min="11011" max="11011" width="16.5" style="80" bestFit="1" customWidth="1"/>
    <col min="11012" max="11012" width="32.375" style="80" bestFit="1" customWidth="1"/>
    <col min="11013" max="11013" width="10.375" style="80" bestFit="1" customWidth="1"/>
    <col min="11014" max="11014" width="13.5" style="80" customWidth="1"/>
    <col min="11015" max="11015" width="14" style="80" customWidth="1"/>
    <col min="11016" max="11016" width="12.5" style="80" bestFit="1" customWidth="1"/>
    <col min="11017" max="11017" width="23.5" style="80" bestFit="1" customWidth="1"/>
    <col min="11018" max="11018" width="12.375" style="80" bestFit="1" customWidth="1"/>
    <col min="11019" max="11019" width="18" style="80" bestFit="1" customWidth="1"/>
    <col min="11020" max="11020" width="20.625" style="80" bestFit="1" customWidth="1"/>
    <col min="11021" max="11021" width="7.875" style="80" bestFit="1" customWidth="1"/>
    <col min="11022" max="11022" width="27.375" style="80" bestFit="1" customWidth="1"/>
    <col min="11023" max="11023" width="10.125" style="80" bestFit="1" customWidth="1"/>
    <col min="11024" max="11024" width="5.875" style="80" bestFit="1" customWidth="1"/>
    <col min="11025" max="11025" width="29.25" style="80" bestFit="1" customWidth="1"/>
    <col min="11026" max="11026" width="10.125" style="80" bestFit="1" customWidth="1"/>
    <col min="11027" max="11027" width="8" style="80" bestFit="1" customWidth="1"/>
    <col min="11028" max="11028" width="11.25" style="80" bestFit="1" customWidth="1"/>
    <col min="11029" max="11029" width="10.125" style="80" bestFit="1" customWidth="1"/>
    <col min="11030" max="11264" width="8.75" style="80"/>
    <col min="11265" max="11265" width="25.875" style="80" customWidth="1"/>
    <col min="11266" max="11266" width="27.125" style="80" bestFit="1" customWidth="1"/>
    <col min="11267" max="11267" width="16.5" style="80" bestFit="1" customWidth="1"/>
    <col min="11268" max="11268" width="32.375" style="80" bestFit="1" customWidth="1"/>
    <col min="11269" max="11269" width="10.375" style="80" bestFit="1" customWidth="1"/>
    <col min="11270" max="11270" width="13.5" style="80" customWidth="1"/>
    <col min="11271" max="11271" width="14" style="80" customWidth="1"/>
    <col min="11272" max="11272" width="12.5" style="80" bestFit="1" customWidth="1"/>
    <col min="11273" max="11273" width="23.5" style="80" bestFit="1" customWidth="1"/>
    <col min="11274" max="11274" width="12.375" style="80" bestFit="1" customWidth="1"/>
    <col min="11275" max="11275" width="18" style="80" bestFit="1" customWidth="1"/>
    <col min="11276" max="11276" width="20.625" style="80" bestFit="1" customWidth="1"/>
    <col min="11277" max="11277" width="7.875" style="80" bestFit="1" customWidth="1"/>
    <col min="11278" max="11278" width="27.375" style="80" bestFit="1" customWidth="1"/>
    <col min="11279" max="11279" width="10.125" style="80" bestFit="1" customWidth="1"/>
    <col min="11280" max="11280" width="5.875" style="80" bestFit="1" customWidth="1"/>
    <col min="11281" max="11281" width="29.25" style="80" bestFit="1" customWidth="1"/>
    <col min="11282" max="11282" width="10.125" style="80" bestFit="1" customWidth="1"/>
    <col min="11283" max="11283" width="8" style="80" bestFit="1" customWidth="1"/>
    <col min="11284" max="11284" width="11.25" style="80" bestFit="1" customWidth="1"/>
    <col min="11285" max="11285" width="10.125" style="80" bestFit="1" customWidth="1"/>
    <col min="11286" max="11520" width="8.75" style="80"/>
    <col min="11521" max="11521" width="25.875" style="80" customWidth="1"/>
    <col min="11522" max="11522" width="27.125" style="80" bestFit="1" customWidth="1"/>
    <col min="11523" max="11523" width="16.5" style="80" bestFit="1" customWidth="1"/>
    <col min="11524" max="11524" width="32.375" style="80" bestFit="1" customWidth="1"/>
    <col min="11525" max="11525" width="10.375" style="80" bestFit="1" customWidth="1"/>
    <col min="11526" max="11526" width="13.5" style="80" customWidth="1"/>
    <col min="11527" max="11527" width="14" style="80" customWidth="1"/>
    <col min="11528" max="11528" width="12.5" style="80" bestFit="1" customWidth="1"/>
    <col min="11529" max="11529" width="23.5" style="80" bestFit="1" customWidth="1"/>
    <col min="11530" max="11530" width="12.375" style="80" bestFit="1" customWidth="1"/>
    <col min="11531" max="11531" width="18" style="80" bestFit="1" customWidth="1"/>
    <col min="11532" max="11532" width="20.625" style="80" bestFit="1" customWidth="1"/>
    <col min="11533" max="11533" width="7.875" style="80" bestFit="1" customWidth="1"/>
    <col min="11534" max="11534" width="27.375" style="80" bestFit="1" customWidth="1"/>
    <col min="11535" max="11535" width="10.125" style="80" bestFit="1" customWidth="1"/>
    <col min="11536" max="11536" width="5.875" style="80" bestFit="1" customWidth="1"/>
    <col min="11537" max="11537" width="29.25" style="80" bestFit="1" customWidth="1"/>
    <col min="11538" max="11538" width="10.125" style="80" bestFit="1" customWidth="1"/>
    <col min="11539" max="11539" width="8" style="80" bestFit="1" customWidth="1"/>
    <col min="11540" max="11540" width="11.25" style="80" bestFit="1" customWidth="1"/>
    <col min="11541" max="11541" width="10.125" style="80" bestFit="1" customWidth="1"/>
    <col min="11542" max="11776" width="8.75" style="80"/>
    <col min="11777" max="11777" width="25.875" style="80" customWidth="1"/>
    <col min="11778" max="11778" width="27.125" style="80" bestFit="1" customWidth="1"/>
    <col min="11779" max="11779" width="16.5" style="80" bestFit="1" customWidth="1"/>
    <col min="11780" max="11780" width="32.375" style="80" bestFit="1" customWidth="1"/>
    <col min="11781" max="11781" width="10.375" style="80" bestFit="1" customWidth="1"/>
    <col min="11782" max="11782" width="13.5" style="80" customWidth="1"/>
    <col min="11783" max="11783" width="14" style="80" customWidth="1"/>
    <col min="11784" max="11784" width="12.5" style="80" bestFit="1" customWidth="1"/>
    <col min="11785" max="11785" width="23.5" style="80" bestFit="1" customWidth="1"/>
    <col min="11786" max="11786" width="12.375" style="80" bestFit="1" customWidth="1"/>
    <col min="11787" max="11787" width="18" style="80" bestFit="1" customWidth="1"/>
    <col min="11788" max="11788" width="20.625" style="80" bestFit="1" customWidth="1"/>
    <col min="11789" max="11789" width="7.875" style="80" bestFit="1" customWidth="1"/>
    <col min="11790" max="11790" width="27.375" style="80" bestFit="1" customWidth="1"/>
    <col min="11791" max="11791" width="10.125" style="80" bestFit="1" customWidth="1"/>
    <col min="11792" max="11792" width="5.875" style="80" bestFit="1" customWidth="1"/>
    <col min="11793" max="11793" width="29.25" style="80" bestFit="1" customWidth="1"/>
    <col min="11794" max="11794" width="10.125" style="80" bestFit="1" customWidth="1"/>
    <col min="11795" max="11795" width="8" style="80" bestFit="1" customWidth="1"/>
    <col min="11796" max="11796" width="11.25" style="80" bestFit="1" customWidth="1"/>
    <col min="11797" max="11797" width="10.125" style="80" bestFit="1" customWidth="1"/>
    <col min="11798" max="12032" width="8.75" style="80"/>
    <col min="12033" max="12033" width="25.875" style="80" customWidth="1"/>
    <col min="12034" max="12034" width="27.125" style="80" bestFit="1" customWidth="1"/>
    <col min="12035" max="12035" width="16.5" style="80" bestFit="1" customWidth="1"/>
    <col min="12036" max="12036" width="32.375" style="80" bestFit="1" customWidth="1"/>
    <col min="12037" max="12037" width="10.375" style="80" bestFit="1" customWidth="1"/>
    <col min="12038" max="12038" width="13.5" style="80" customWidth="1"/>
    <col min="12039" max="12039" width="14" style="80" customWidth="1"/>
    <col min="12040" max="12040" width="12.5" style="80" bestFit="1" customWidth="1"/>
    <col min="12041" max="12041" width="23.5" style="80" bestFit="1" customWidth="1"/>
    <col min="12042" max="12042" width="12.375" style="80" bestFit="1" customWidth="1"/>
    <col min="12043" max="12043" width="18" style="80" bestFit="1" customWidth="1"/>
    <col min="12044" max="12044" width="20.625" style="80" bestFit="1" customWidth="1"/>
    <col min="12045" max="12045" width="7.875" style="80" bestFit="1" customWidth="1"/>
    <col min="12046" max="12046" width="27.375" style="80" bestFit="1" customWidth="1"/>
    <col min="12047" max="12047" width="10.125" style="80" bestFit="1" customWidth="1"/>
    <col min="12048" max="12048" width="5.875" style="80" bestFit="1" customWidth="1"/>
    <col min="12049" max="12049" width="29.25" style="80" bestFit="1" customWidth="1"/>
    <col min="12050" max="12050" width="10.125" style="80" bestFit="1" customWidth="1"/>
    <col min="12051" max="12051" width="8" style="80" bestFit="1" customWidth="1"/>
    <col min="12052" max="12052" width="11.25" style="80" bestFit="1" customWidth="1"/>
    <col min="12053" max="12053" width="10.125" style="80" bestFit="1" customWidth="1"/>
    <col min="12054" max="12288" width="8.75" style="80"/>
    <col min="12289" max="12289" width="25.875" style="80" customWidth="1"/>
    <col min="12290" max="12290" width="27.125" style="80" bestFit="1" customWidth="1"/>
    <col min="12291" max="12291" width="16.5" style="80" bestFit="1" customWidth="1"/>
    <col min="12292" max="12292" width="32.375" style="80" bestFit="1" customWidth="1"/>
    <col min="12293" max="12293" width="10.375" style="80" bestFit="1" customWidth="1"/>
    <col min="12294" max="12294" width="13.5" style="80" customWidth="1"/>
    <col min="12295" max="12295" width="14" style="80" customWidth="1"/>
    <col min="12296" max="12296" width="12.5" style="80" bestFit="1" customWidth="1"/>
    <col min="12297" max="12297" width="23.5" style="80" bestFit="1" customWidth="1"/>
    <col min="12298" max="12298" width="12.375" style="80" bestFit="1" customWidth="1"/>
    <col min="12299" max="12299" width="18" style="80" bestFit="1" customWidth="1"/>
    <col min="12300" max="12300" width="20.625" style="80" bestFit="1" customWidth="1"/>
    <col min="12301" max="12301" width="7.875" style="80" bestFit="1" customWidth="1"/>
    <col min="12302" max="12302" width="27.375" style="80" bestFit="1" customWidth="1"/>
    <col min="12303" max="12303" width="10.125" style="80" bestFit="1" customWidth="1"/>
    <col min="12304" max="12304" width="5.875" style="80" bestFit="1" customWidth="1"/>
    <col min="12305" max="12305" width="29.25" style="80" bestFit="1" customWidth="1"/>
    <col min="12306" max="12306" width="10.125" style="80" bestFit="1" customWidth="1"/>
    <col min="12307" max="12307" width="8" style="80" bestFit="1" customWidth="1"/>
    <col min="12308" max="12308" width="11.25" style="80" bestFit="1" customWidth="1"/>
    <col min="12309" max="12309" width="10.125" style="80" bestFit="1" customWidth="1"/>
    <col min="12310" max="12544" width="8.75" style="80"/>
    <col min="12545" max="12545" width="25.875" style="80" customWidth="1"/>
    <col min="12546" max="12546" width="27.125" style="80" bestFit="1" customWidth="1"/>
    <col min="12547" max="12547" width="16.5" style="80" bestFit="1" customWidth="1"/>
    <col min="12548" max="12548" width="32.375" style="80" bestFit="1" customWidth="1"/>
    <col min="12549" max="12549" width="10.375" style="80" bestFit="1" customWidth="1"/>
    <col min="12550" max="12550" width="13.5" style="80" customWidth="1"/>
    <col min="12551" max="12551" width="14" style="80" customWidth="1"/>
    <col min="12552" max="12552" width="12.5" style="80" bestFit="1" customWidth="1"/>
    <col min="12553" max="12553" width="23.5" style="80" bestFit="1" customWidth="1"/>
    <col min="12554" max="12554" width="12.375" style="80" bestFit="1" customWidth="1"/>
    <col min="12555" max="12555" width="18" style="80" bestFit="1" customWidth="1"/>
    <col min="12556" max="12556" width="20.625" style="80" bestFit="1" customWidth="1"/>
    <col min="12557" max="12557" width="7.875" style="80" bestFit="1" customWidth="1"/>
    <col min="12558" max="12558" width="27.375" style="80" bestFit="1" customWidth="1"/>
    <col min="12559" max="12559" width="10.125" style="80" bestFit="1" customWidth="1"/>
    <col min="12560" max="12560" width="5.875" style="80" bestFit="1" customWidth="1"/>
    <col min="12561" max="12561" width="29.25" style="80" bestFit="1" customWidth="1"/>
    <col min="12562" max="12562" width="10.125" style="80" bestFit="1" customWidth="1"/>
    <col min="12563" max="12563" width="8" style="80" bestFit="1" customWidth="1"/>
    <col min="12564" max="12564" width="11.25" style="80" bestFit="1" customWidth="1"/>
    <col min="12565" max="12565" width="10.125" style="80" bestFit="1" customWidth="1"/>
    <col min="12566" max="12800" width="8.75" style="80"/>
    <col min="12801" max="12801" width="25.875" style="80" customWidth="1"/>
    <col min="12802" max="12802" width="27.125" style="80" bestFit="1" customWidth="1"/>
    <col min="12803" max="12803" width="16.5" style="80" bestFit="1" customWidth="1"/>
    <col min="12804" max="12804" width="32.375" style="80" bestFit="1" customWidth="1"/>
    <col min="12805" max="12805" width="10.375" style="80" bestFit="1" customWidth="1"/>
    <col min="12806" max="12806" width="13.5" style="80" customWidth="1"/>
    <col min="12807" max="12807" width="14" style="80" customWidth="1"/>
    <col min="12808" max="12808" width="12.5" style="80" bestFit="1" customWidth="1"/>
    <col min="12809" max="12809" width="23.5" style="80" bestFit="1" customWidth="1"/>
    <col min="12810" max="12810" width="12.375" style="80" bestFit="1" customWidth="1"/>
    <col min="12811" max="12811" width="18" style="80" bestFit="1" customWidth="1"/>
    <col min="12812" max="12812" width="20.625" style="80" bestFit="1" customWidth="1"/>
    <col min="12813" max="12813" width="7.875" style="80" bestFit="1" customWidth="1"/>
    <col min="12814" max="12814" width="27.375" style="80" bestFit="1" customWidth="1"/>
    <col min="12815" max="12815" width="10.125" style="80" bestFit="1" customWidth="1"/>
    <col min="12816" max="12816" width="5.875" style="80" bestFit="1" customWidth="1"/>
    <col min="12817" max="12817" width="29.25" style="80" bestFit="1" customWidth="1"/>
    <col min="12818" max="12818" width="10.125" style="80" bestFit="1" customWidth="1"/>
    <col min="12819" max="12819" width="8" style="80" bestFit="1" customWidth="1"/>
    <col min="12820" max="12820" width="11.25" style="80" bestFit="1" customWidth="1"/>
    <col min="12821" max="12821" width="10.125" style="80" bestFit="1" customWidth="1"/>
    <col min="12822" max="13056" width="8.75" style="80"/>
    <col min="13057" max="13057" width="25.875" style="80" customWidth="1"/>
    <col min="13058" max="13058" width="27.125" style="80" bestFit="1" customWidth="1"/>
    <col min="13059" max="13059" width="16.5" style="80" bestFit="1" customWidth="1"/>
    <col min="13060" max="13060" width="32.375" style="80" bestFit="1" customWidth="1"/>
    <col min="13061" max="13061" width="10.375" style="80" bestFit="1" customWidth="1"/>
    <col min="13062" max="13062" width="13.5" style="80" customWidth="1"/>
    <col min="13063" max="13063" width="14" style="80" customWidth="1"/>
    <col min="13064" max="13064" width="12.5" style="80" bestFit="1" customWidth="1"/>
    <col min="13065" max="13065" width="23.5" style="80" bestFit="1" customWidth="1"/>
    <col min="13066" max="13066" width="12.375" style="80" bestFit="1" customWidth="1"/>
    <col min="13067" max="13067" width="18" style="80" bestFit="1" customWidth="1"/>
    <col min="13068" max="13068" width="20.625" style="80" bestFit="1" customWidth="1"/>
    <col min="13069" max="13069" width="7.875" style="80" bestFit="1" customWidth="1"/>
    <col min="13070" max="13070" width="27.375" style="80" bestFit="1" customWidth="1"/>
    <col min="13071" max="13071" width="10.125" style="80" bestFit="1" customWidth="1"/>
    <col min="13072" max="13072" width="5.875" style="80" bestFit="1" customWidth="1"/>
    <col min="13073" max="13073" width="29.25" style="80" bestFit="1" customWidth="1"/>
    <col min="13074" max="13074" width="10.125" style="80" bestFit="1" customWidth="1"/>
    <col min="13075" max="13075" width="8" style="80" bestFit="1" customWidth="1"/>
    <col min="13076" max="13076" width="11.25" style="80" bestFit="1" customWidth="1"/>
    <col min="13077" max="13077" width="10.125" style="80" bestFit="1" customWidth="1"/>
    <col min="13078" max="13312" width="8.75" style="80"/>
    <col min="13313" max="13313" width="25.875" style="80" customWidth="1"/>
    <col min="13314" max="13314" width="27.125" style="80" bestFit="1" customWidth="1"/>
    <col min="13315" max="13315" width="16.5" style="80" bestFit="1" customWidth="1"/>
    <col min="13316" max="13316" width="32.375" style="80" bestFit="1" customWidth="1"/>
    <col min="13317" max="13317" width="10.375" style="80" bestFit="1" customWidth="1"/>
    <col min="13318" max="13318" width="13.5" style="80" customWidth="1"/>
    <col min="13319" max="13319" width="14" style="80" customWidth="1"/>
    <col min="13320" max="13320" width="12.5" style="80" bestFit="1" customWidth="1"/>
    <col min="13321" max="13321" width="23.5" style="80" bestFit="1" customWidth="1"/>
    <col min="13322" max="13322" width="12.375" style="80" bestFit="1" customWidth="1"/>
    <col min="13323" max="13323" width="18" style="80" bestFit="1" customWidth="1"/>
    <col min="13324" max="13324" width="20.625" style="80" bestFit="1" customWidth="1"/>
    <col min="13325" max="13325" width="7.875" style="80" bestFit="1" customWidth="1"/>
    <col min="13326" max="13326" width="27.375" style="80" bestFit="1" customWidth="1"/>
    <col min="13327" max="13327" width="10.125" style="80" bestFit="1" customWidth="1"/>
    <col min="13328" max="13328" width="5.875" style="80" bestFit="1" customWidth="1"/>
    <col min="13329" max="13329" width="29.25" style="80" bestFit="1" customWidth="1"/>
    <col min="13330" max="13330" width="10.125" style="80" bestFit="1" customWidth="1"/>
    <col min="13331" max="13331" width="8" style="80" bestFit="1" customWidth="1"/>
    <col min="13332" max="13332" width="11.25" style="80" bestFit="1" customWidth="1"/>
    <col min="13333" max="13333" width="10.125" style="80" bestFit="1" customWidth="1"/>
    <col min="13334" max="13568" width="8.75" style="80"/>
    <col min="13569" max="13569" width="25.875" style="80" customWidth="1"/>
    <col min="13570" max="13570" width="27.125" style="80" bestFit="1" customWidth="1"/>
    <col min="13571" max="13571" width="16.5" style="80" bestFit="1" customWidth="1"/>
    <col min="13572" max="13572" width="32.375" style="80" bestFit="1" customWidth="1"/>
    <col min="13573" max="13573" width="10.375" style="80" bestFit="1" customWidth="1"/>
    <col min="13574" max="13574" width="13.5" style="80" customWidth="1"/>
    <col min="13575" max="13575" width="14" style="80" customWidth="1"/>
    <col min="13576" max="13576" width="12.5" style="80" bestFit="1" customWidth="1"/>
    <col min="13577" max="13577" width="23.5" style="80" bestFit="1" customWidth="1"/>
    <col min="13578" max="13578" width="12.375" style="80" bestFit="1" customWidth="1"/>
    <col min="13579" max="13579" width="18" style="80" bestFit="1" customWidth="1"/>
    <col min="13580" max="13580" width="20.625" style="80" bestFit="1" customWidth="1"/>
    <col min="13581" max="13581" width="7.875" style="80" bestFit="1" customWidth="1"/>
    <col min="13582" max="13582" width="27.375" style="80" bestFit="1" customWidth="1"/>
    <col min="13583" max="13583" width="10.125" style="80" bestFit="1" customWidth="1"/>
    <col min="13584" max="13584" width="5.875" style="80" bestFit="1" customWidth="1"/>
    <col min="13585" max="13585" width="29.25" style="80" bestFit="1" customWidth="1"/>
    <col min="13586" max="13586" width="10.125" style="80" bestFit="1" customWidth="1"/>
    <col min="13587" max="13587" width="8" style="80" bestFit="1" customWidth="1"/>
    <col min="13588" max="13588" width="11.25" style="80" bestFit="1" customWidth="1"/>
    <col min="13589" max="13589" width="10.125" style="80" bestFit="1" customWidth="1"/>
    <col min="13590" max="13824" width="8.75" style="80"/>
    <col min="13825" max="13825" width="25.875" style="80" customWidth="1"/>
    <col min="13826" max="13826" width="27.125" style="80" bestFit="1" customWidth="1"/>
    <col min="13827" max="13827" width="16.5" style="80" bestFit="1" customWidth="1"/>
    <col min="13828" max="13828" width="32.375" style="80" bestFit="1" customWidth="1"/>
    <col min="13829" max="13829" width="10.375" style="80" bestFit="1" customWidth="1"/>
    <col min="13830" max="13830" width="13.5" style="80" customWidth="1"/>
    <col min="13831" max="13831" width="14" style="80" customWidth="1"/>
    <col min="13832" max="13832" width="12.5" style="80" bestFit="1" customWidth="1"/>
    <col min="13833" max="13833" width="23.5" style="80" bestFit="1" customWidth="1"/>
    <col min="13834" max="13834" width="12.375" style="80" bestFit="1" customWidth="1"/>
    <col min="13835" max="13835" width="18" style="80" bestFit="1" customWidth="1"/>
    <col min="13836" max="13836" width="20.625" style="80" bestFit="1" customWidth="1"/>
    <col min="13837" max="13837" width="7.875" style="80" bestFit="1" customWidth="1"/>
    <col min="13838" max="13838" width="27.375" style="80" bestFit="1" customWidth="1"/>
    <col min="13839" max="13839" width="10.125" style="80" bestFit="1" customWidth="1"/>
    <col min="13840" max="13840" width="5.875" style="80" bestFit="1" customWidth="1"/>
    <col min="13841" max="13841" width="29.25" style="80" bestFit="1" customWidth="1"/>
    <col min="13842" max="13842" width="10.125" style="80" bestFit="1" customWidth="1"/>
    <col min="13843" max="13843" width="8" style="80" bestFit="1" customWidth="1"/>
    <col min="13844" max="13844" width="11.25" style="80" bestFit="1" customWidth="1"/>
    <col min="13845" max="13845" width="10.125" style="80" bestFit="1" customWidth="1"/>
    <col min="13846" max="14080" width="8.75" style="80"/>
    <col min="14081" max="14081" width="25.875" style="80" customWidth="1"/>
    <col min="14082" max="14082" width="27.125" style="80" bestFit="1" customWidth="1"/>
    <col min="14083" max="14083" width="16.5" style="80" bestFit="1" customWidth="1"/>
    <col min="14084" max="14084" width="32.375" style="80" bestFit="1" customWidth="1"/>
    <col min="14085" max="14085" width="10.375" style="80" bestFit="1" customWidth="1"/>
    <col min="14086" max="14086" width="13.5" style="80" customWidth="1"/>
    <col min="14087" max="14087" width="14" style="80" customWidth="1"/>
    <col min="14088" max="14088" width="12.5" style="80" bestFit="1" customWidth="1"/>
    <col min="14089" max="14089" width="23.5" style="80" bestFit="1" customWidth="1"/>
    <col min="14090" max="14090" width="12.375" style="80" bestFit="1" customWidth="1"/>
    <col min="14091" max="14091" width="18" style="80" bestFit="1" customWidth="1"/>
    <col min="14092" max="14092" width="20.625" style="80" bestFit="1" customWidth="1"/>
    <col min="14093" max="14093" width="7.875" style="80" bestFit="1" customWidth="1"/>
    <col min="14094" max="14094" width="27.375" style="80" bestFit="1" customWidth="1"/>
    <col min="14095" max="14095" width="10.125" style="80" bestFit="1" customWidth="1"/>
    <col min="14096" max="14096" width="5.875" style="80" bestFit="1" customWidth="1"/>
    <col min="14097" max="14097" width="29.25" style="80" bestFit="1" customWidth="1"/>
    <col min="14098" max="14098" width="10.125" style="80" bestFit="1" customWidth="1"/>
    <col min="14099" max="14099" width="8" style="80" bestFit="1" customWidth="1"/>
    <col min="14100" max="14100" width="11.25" style="80" bestFit="1" customWidth="1"/>
    <col min="14101" max="14101" width="10.125" style="80" bestFit="1" customWidth="1"/>
    <col min="14102" max="14336" width="8.75" style="80"/>
    <col min="14337" max="14337" width="25.875" style="80" customWidth="1"/>
    <col min="14338" max="14338" width="27.125" style="80" bestFit="1" customWidth="1"/>
    <col min="14339" max="14339" width="16.5" style="80" bestFit="1" customWidth="1"/>
    <col min="14340" max="14340" width="32.375" style="80" bestFit="1" customWidth="1"/>
    <col min="14341" max="14341" width="10.375" style="80" bestFit="1" customWidth="1"/>
    <col min="14342" max="14342" width="13.5" style="80" customWidth="1"/>
    <col min="14343" max="14343" width="14" style="80" customWidth="1"/>
    <col min="14344" max="14344" width="12.5" style="80" bestFit="1" customWidth="1"/>
    <col min="14345" max="14345" width="23.5" style="80" bestFit="1" customWidth="1"/>
    <col min="14346" max="14346" width="12.375" style="80" bestFit="1" customWidth="1"/>
    <col min="14347" max="14347" width="18" style="80" bestFit="1" customWidth="1"/>
    <col min="14348" max="14348" width="20.625" style="80" bestFit="1" customWidth="1"/>
    <col min="14349" max="14349" width="7.875" style="80" bestFit="1" customWidth="1"/>
    <col min="14350" max="14350" width="27.375" style="80" bestFit="1" customWidth="1"/>
    <col min="14351" max="14351" width="10.125" style="80" bestFit="1" customWidth="1"/>
    <col min="14352" max="14352" width="5.875" style="80" bestFit="1" customWidth="1"/>
    <col min="14353" max="14353" width="29.25" style="80" bestFit="1" customWidth="1"/>
    <col min="14354" max="14354" width="10.125" style="80" bestFit="1" customWidth="1"/>
    <col min="14355" max="14355" width="8" style="80" bestFit="1" customWidth="1"/>
    <col min="14356" max="14356" width="11.25" style="80" bestFit="1" customWidth="1"/>
    <col min="14357" max="14357" width="10.125" style="80" bestFit="1" customWidth="1"/>
    <col min="14358" max="14592" width="8.75" style="80"/>
    <col min="14593" max="14593" width="25.875" style="80" customWidth="1"/>
    <col min="14594" max="14594" width="27.125" style="80" bestFit="1" customWidth="1"/>
    <col min="14595" max="14595" width="16.5" style="80" bestFit="1" customWidth="1"/>
    <col min="14596" max="14596" width="32.375" style="80" bestFit="1" customWidth="1"/>
    <col min="14597" max="14597" width="10.375" style="80" bestFit="1" customWidth="1"/>
    <col min="14598" max="14598" width="13.5" style="80" customWidth="1"/>
    <col min="14599" max="14599" width="14" style="80" customWidth="1"/>
    <col min="14600" max="14600" width="12.5" style="80" bestFit="1" customWidth="1"/>
    <col min="14601" max="14601" width="23.5" style="80" bestFit="1" customWidth="1"/>
    <col min="14602" max="14602" width="12.375" style="80" bestFit="1" customWidth="1"/>
    <col min="14603" max="14603" width="18" style="80" bestFit="1" customWidth="1"/>
    <col min="14604" max="14604" width="20.625" style="80" bestFit="1" customWidth="1"/>
    <col min="14605" max="14605" width="7.875" style="80" bestFit="1" customWidth="1"/>
    <col min="14606" max="14606" width="27.375" style="80" bestFit="1" customWidth="1"/>
    <col min="14607" max="14607" width="10.125" style="80" bestFit="1" customWidth="1"/>
    <col min="14608" max="14608" width="5.875" style="80" bestFit="1" customWidth="1"/>
    <col min="14609" max="14609" width="29.25" style="80" bestFit="1" customWidth="1"/>
    <col min="14610" max="14610" width="10.125" style="80" bestFit="1" customWidth="1"/>
    <col min="14611" max="14611" width="8" style="80" bestFit="1" customWidth="1"/>
    <col min="14612" max="14612" width="11.25" style="80" bestFit="1" customWidth="1"/>
    <col min="14613" max="14613" width="10.125" style="80" bestFit="1" customWidth="1"/>
    <col min="14614" max="14848" width="8.75" style="80"/>
    <col min="14849" max="14849" width="25.875" style="80" customWidth="1"/>
    <col min="14850" max="14850" width="27.125" style="80" bestFit="1" customWidth="1"/>
    <col min="14851" max="14851" width="16.5" style="80" bestFit="1" customWidth="1"/>
    <col min="14852" max="14852" width="32.375" style="80" bestFit="1" customWidth="1"/>
    <col min="14853" max="14853" width="10.375" style="80" bestFit="1" customWidth="1"/>
    <col min="14854" max="14854" width="13.5" style="80" customWidth="1"/>
    <col min="14855" max="14855" width="14" style="80" customWidth="1"/>
    <col min="14856" max="14856" width="12.5" style="80" bestFit="1" customWidth="1"/>
    <col min="14857" max="14857" width="23.5" style="80" bestFit="1" customWidth="1"/>
    <col min="14858" max="14858" width="12.375" style="80" bestFit="1" customWidth="1"/>
    <col min="14859" max="14859" width="18" style="80" bestFit="1" customWidth="1"/>
    <col min="14860" max="14860" width="20.625" style="80" bestFit="1" customWidth="1"/>
    <col min="14861" max="14861" width="7.875" style="80" bestFit="1" customWidth="1"/>
    <col min="14862" max="14862" width="27.375" style="80" bestFit="1" customWidth="1"/>
    <col min="14863" max="14863" width="10.125" style="80" bestFit="1" customWidth="1"/>
    <col min="14864" max="14864" width="5.875" style="80" bestFit="1" customWidth="1"/>
    <col min="14865" max="14865" width="29.25" style="80" bestFit="1" customWidth="1"/>
    <col min="14866" max="14866" width="10.125" style="80" bestFit="1" customWidth="1"/>
    <col min="14867" max="14867" width="8" style="80" bestFit="1" customWidth="1"/>
    <col min="14868" max="14868" width="11.25" style="80" bestFit="1" customWidth="1"/>
    <col min="14869" max="14869" width="10.125" style="80" bestFit="1" customWidth="1"/>
    <col min="14870" max="15104" width="8.75" style="80"/>
    <col min="15105" max="15105" width="25.875" style="80" customWidth="1"/>
    <col min="15106" max="15106" width="27.125" style="80" bestFit="1" customWidth="1"/>
    <col min="15107" max="15107" width="16.5" style="80" bestFit="1" customWidth="1"/>
    <col min="15108" max="15108" width="32.375" style="80" bestFit="1" customWidth="1"/>
    <col min="15109" max="15109" width="10.375" style="80" bestFit="1" customWidth="1"/>
    <col min="15110" max="15110" width="13.5" style="80" customWidth="1"/>
    <col min="15111" max="15111" width="14" style="80" customWidth="1"/>
    <col min="15112" max="15112" width="12.5" style="80" bestFit="1" customWidth="1"/>
    <col min="15113" max="15113" width="23.5" style="80" bestFit="1" customWidth="1"/>
    <col min="15114" max="15114" width="12.375" style="80" bestFit="1" customWidth="1"/>
    <col min="15115" max="15115" width="18" style="80" bestFit="1" customWidth="1"/>
    <col min="15116" max="15116" width="20.625" style="80" bestFit="1" customWidth="1"/>
    <col min="15117" max="15117" width="7.875" style="80" bestFit="1" customWidth="1"/>
    <col min="15118" max="15118" width="27.375" style="80" bestFit="1" customWidth="1"/>
    <col min="15119" max="15119" width="10.125" style="80" bestFit="1" customWidth="1"/>
    <col min="15120" max="15120" width="5.875" style="80" bestFit="1" customWidth="1"/>
    <col min="15121" max="15121" width="29.25" style="80" bestFit="1" customWidth="1"/>
    <col min="15122" max="15122" width="10.125" style="80" bestFit="1" customWidth="1"/>
    <col min="15123" max="15123" width="8" style="80" bestFit="1" customWidth="1"/>
    <col min="15124" max="15124" width="11.25" style="80" bestFit="1" customWidth="1"/>
    <col min="15125" max="15125" width="10.125" style="80" bestFit="1" customWidth="1"/>
    <col min="15126" max="15360" width="8.75" style="80"/>
    <col min="15361" max="15361" width="25.875" style="80" customWidth="1"/>
    <col min="15362" max="15362" width="27.125" style="80" bestFit="1" customWidth="1"/>
    <col min="15363" max="15363" width="16.5" style="80" bestFit="1" customWidth="1"/>
    <col min="15364" max="15364" width="32.375" style="80" bestFit="1" customWidth="1"/>
    <col min="15365" max="15365" width="10.375" style="80" bestFit="1" customWidth="1"/>
    <col min="15366" max="15366" width="13.5" style="80" customWidth="1"/>
    <col min="15367" max="15367" width="14" style="80" customWidth="1"/>
    <col min="15368" max="15368" width="12.5" style="80" bestFit="1" customWidth="1"/>
    <col min="15369" max="15369" width="23.5" style="80" bestFit="1" customWidth="1"/>
    <col min="15370" max="15370" width="12.375" style="80" bestFit="1" customWidth="1"/>
    <col min="15371" max="15371" width="18" style="80" bestFit="1" customWidth="1"/>
    <col min="15372" max="15372" width="20.625" style="80" bestFit="1" customWidth="1"/>
    <col min="15373" max="15373" width="7.875" style="80" bestFit="1" customWidth="1"/>
    <col min="15374" max="15374" width="27.375" style="80" bestFit="1" customWidth="1"/>
    <col min="15375" max="15375" width="10.125" style="80" bestFit="1" customWidth="1"/>
    <col min="15376" max="15376" width="5.875" style="80" bestFit="1" customWidth="1"/>
    <col min="15377" max="15377" width="29.25" style="80" bestFit="1" customWidth="1"/>
    <col min="15378" max="15378" width="10.125" style="80" bestFit="1" customWidth="1"/>
    <col min="15379" max="15379" width="8" style="80" bestFit="1" customWidth="1"/>
    <col min="15380" max="15380" width="11.25" style="80" bestFit="1" customWidth="1"/>
    <col min="15381" max="15381" width="10.125" style="80" bestFit="1" customWidth="1"/>
    <col min="15382" max="15616" width="8.75" style="80"/>
    <col min="15617" max="15617" width="25.875" style="80" customWidth="1"/>
    <col min="15618" max="15618" width="27.125" style="80" bestFit="1" customWidth="1"/>
    <col min="15619" max="15619" width="16.5" style="80" bestFit="1" customWidth="1"/>
    <col min="15620" max="15620" width="32.375" style="80" bestFit="1" customWidth="1"/>
    <col min="15621" max="15621" width="10.375" style="80" bestFit="1" customWidth="1"/>
    <col min="15622" max="15622" width="13.5" style="80" customWidth="1"/>
    <col min="15623" max="15623" width="14" style="80" customWidth="1"/>
    <col min="15624" max="15624" width="12.5" style="80" bestFit="1" customWidth="1"/>
    <col min="15625" max="15625" width="23.5" style="80" bestFit="1" customWidth="1"/>
    <col min="15626" max="15626" width="12.375" style="80" bestFit="1" customWidth="1"/>
    <col min="15627" max="15627" width="18" style="80" bestFit="1" customWidth="1"/>
    <col min="15628" max="15628" width="20.625" style="80" bestFit="1" customWidth="1"/>
    <col min="15629" max="15629" width="7.875" style="80" bestFit="1" customWidth="1"/>
    <col min="15630" max="15630" width="27.375" style="80" bestFit="1" customWidth="1"/>
    <col min="15631" max="15631" width="10.125" style="80" bestFit="1" customWidth="1"/>
    <col min="15632" max="15632" width="5.875" style="80" bestFit="1" customWidth="1"/>
    <col min="15633" max="15633" width="29.25" style="80" bestFit="1" customWidth="1"/>
    <col min="15634" max="15634" width="10.125" style="80" bestFit="1" customWidth="1"/>
    <col min="15635" max="15635" width="8" style="80" bestFit="1" customWidth="1"/>
    <col min="15636" max="15636" width="11.25" style="80" bestFit="1" customWidth="1"/>
    <col min="15637" max="15637" width="10.125" style="80" bestFit="1" customWidth="1"/>
    <col min="15638" max="15872" width="8.75" style="80"/>
    <col min="15873" max="15873" width="25.875" style="80" customWidth="1"/>
    <col min="15874" max="15874" width="27.125" style="80" bestFit="1" customWidth="1"/>
    <col min="15875" max="15875" width="16.5" style="80" bestFit="1" customWidth="1"/>
    <col min="15876" max="15876" width="32.375" style="80" bestFit="1" customWidth="1"/>
    <col min="15877" max="15877" width="10.375" style="80" bestFit="1" customWidth="1"/>
    <col min="15878" max="15878" width="13.5" style="80" customWidth="1"/>
    <col min="15879" max="15879" width="14" style="80" customWidth="1"/>
    <col min="15880" max="15880" width="12.5" style="80" bestFit="1" customWidth="1"/>
    <col min="15881" max="15881" width="23.5" style="80" bestFit="1" customWidth="1"/>
    <col min="15882" max="15882" width="12.375" style="80" bestFit="1" customWidth="1"/>
    <col min="15883" max="15883" width="18" style="80" bestFit="1" customWidth="1"/>
    <col min="15884" max="15884" width="20.625" style="80" bestFit="1" customWidth="1"/>
    <col min="15885" max="15885" width="7.875" style="80" bestFit="1" customWidth="1"/>
    <col min="15886" max="15886" width="27.375" style="80" bestFit="1" customWidth="1"/>
    <col min="15887" max="15887" width="10.125" style="80" bestFit="1" customWidth="1"/>
    <col min="15888" max="15888" width="5.875" style="80" bestFit="1" customWidth="1"/>
    <col min="15889" max="15889" width="29.25" style="80" bestFit="1" customWidth="1"/>
    <col min="15890" max="15890" width="10.125" style="80" bestFit="1" customWidth="1"/>
    <col min="15891" max="15891" width="8" style="80" bestFit="1" customWidth="1"/>
    <col min="15892" max="15892" width="11.25" style="80" bestFit="1" customWidth="1"/>
    <col min="15893" max="15893" width="10.125" style="80" bestFit="1" customWidth="1"/>
    <col min="15894" max="16128" width="8.75" style="80"/>
    <col min="16129" max="16129" width="25.875" style="80" customWidth="1"/>
    <col min="16130" max="16130" width="27.125" style="80" bestFit="1" customWidth="1"/>
    <col min="16131" max="16131" width="16.5" style="80" bestFit="1" customWidth="1"/>
    <col min="16132" max="16132" width="32.375" style="80" bestFit="1" customWidth="1"/>
    <col min="16133" max="16133" width="10.375" style="80" bestFit="1" customWidth="1"/>
    <col min="16134" max="16134" width="13.5" style="80" customWidth="1"/>
    <col min="16135" max="16135" width="14" style="80" customWidth="1"/>
    <col min="16136" max="16136" width="12.5" style="80" bestFit="1" customWidth="1"/>
    <col min="16137" max="16137" width="23.5" style="80" bestFit="1" customWidth="1"/>
    <col min="16138" max="16138" width="12.375" style="80" bestFit="1" customWidth="1"/>
    <col min="16139" max="16139" width="18" style="80" bestFit="1" customWidth="1"/>
    <col min="16140" max="16140" width="20.625" style="80" bestFit="1" customWidth="1"/>
    <col min="16141" max="16141" width="7.875" style="80" bestFit="1" customWidth="1"/>
    <col min="16142" max="16142" width="27.375" style="80" bestFit="1" customWidth="1"/>
    <col min="16143" max="16143" width="10.125" style="80" bestFit="1" customWidth="1"/>
    <col min="16144" max="16144" width="5.875" style="80" bestFit="1" customWidth="1"/>
    <col min="16145" max="16145" width="29.25" style="80" bestFit="1" customWidth="1"/>
    <col min="16146" max="16146" width="10.125" style="80" bestFit="1" customWidth="1"/>
    <col min="16147" max="16147" width="8" style="80" bestFit="1" customWidth="1"/>
    <col min="16148" max="16148" width="11.25" style="80" bestFit="1" customWidth="1"/>
    <col min="16149" max="16149" width="10.125" style="80" bestFit="1" customWidth="1"/>
    <col min="16150" max="16384" width="8.75" style="80"/>
  </cols>
  <sheetData>
    <row r="1" spans="1:27" s="13" customFormat="1" ht="62.1">
      <c r="A1" s="1" t="s">
        <v>0</v>
      </c>
      <c r="B1" s="1" t="s">
        <v>1</v>
      </c>
      <c r="C1" s="2" t="s">
        <v>2</v>
      </c>
      <c r="D1" s="2" t="s">
        <v>3</v>
      </c>
      <c r="E1" s="6" t="s">
        <v>4</v>
      </c>
      <c r="F1" s="3" t="s">
        <v>5</v>
      </c>
      <c r="G1" s="7" t="s">
        <v>6</v>
      </c>
      <c r="H1" s="4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8" t="s">
        <v>13</v>
      </c>
      <c r="O1" s="9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1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</row>
    <row r="2" spans="1:27">
      <c r="A2" s="80" t="s">
        <v>413</v>
      </c>
      <c r="B2" s="80" t="s">
        <v>414</v>
      </c>
      <c r="C2" s="81" t="s">
        <v>415</v>
      </c>
      <c r="D2" s="81" t="s">
        <v>416</v>
      </c>
      <c r="E2" s="82">
        <v>1</v>
      </c>
      <c r="F2" s="83"/>
      <c r="G2" s="83">
        <f>E2*F2</f>
        <v>0</v>
      </c>
      <c r="I2" s="80" t="s">
        <v>417</v>
      </c>
      <c r="J2" s="84" t="s">
        <v>418</v>
      </c>
      <c r="K2" s="80" t="s">
        <v>419</v>
      </c>
      <c r="L2" s="81" t="s">
        <v>420</v>
      </c>
      <c r="M2" s="81" t="s">
        <v>421</v>
      </c>
      <c r="N2" s="81" t="s">
        <v>422</v>
      </c>
      <c r="S2" s="85"/>
    </row>
    <row r="3" spans="1:27">
      <c r="A3" s="80" t="s">
        <v>413</v>
      </c>
      <c r="B3" s="80" t="s">
        <v>414</v>
      </c>
      <c r="C3" s="81" t="s">
        <v>415</v>
      </c>
      <c r="D3" s="81" t="s">
        <v>416</v>
      </c>
      <c r="E3" s="82">
        <v>1</v>
      </c>
      <c r="F3" s="83"/>
      <c r="G3" s="83">
        <f t="shared" ref="G3:G67" si="0">E3*F3</f>
        <v>0</v>
      </c>
      <c r="I3" s="80" t="s">
        <v>417</v>
      </c>
      <c r="J3" s="84" t="s">
        <v>418</v>
      </c>
      <c r="K3" s="80" t="s">
        <v>419</v>
      </c>
      <c r="L3" s="81" t="s">
        <v>423</v>
      </c>
      <c r="M3" s="81" t="s">
        <v>421</v>
      </c>
      <c r="N3" s="81" t="s">
        <v>422</v>
      </c>
      <c r="S3" s="85"/>
    </row>
    <row r="4" spans="1:27">
      <c r="A4" s="80" t="s">
        <v>413</v>
      </c>
      <c r="B4" s="80" t="s">
        <v>414</v>
      </c>
      <c r="C4" s="81" t="s">
        <v>415</v>
      </c>
      <c r="D4" s="81" t="s">
        <v>416</v>
      </c>
      <c r="E4" s="82">
        <v>1</v>
      </c>
      <c r="F4" s="83"/>
      <c r="G4" s="83">
        <f t="shared" si="0"/>
        <v>0</v>
      </c>
      <c r="I4" s="80" t="s">
        <v>417</v>
      </c>
      <c r="J4" s="84" t="s">
        <v>418</v>
      </c>
      <c r="K4" s="80" t="s">
        <v>419</v>
      </c>
      <c r="L4" s="81" t="s">
        <v>424</v>
      </c>
      <c r="M4" s="81" t="s">
        <v>421</v>
      </c>
      <c r="N4" s="81" t="s">
        <v>422</v>
      </c>
      <c r="S4" s="85"/>
    </row>
    <row r="5" spans="1:27">
      <c r="A5" s="80" t="s">
        <v>413</v>
      </c>
      <c r="B5" s="80" t="s">
        <v>414</v>
      </c>
      <c r="C5" s="81" t="s">
        <v>415</v>
      </c>
      <c r="D5" s="81" t="s">
        <v>425</v>
      </c>
      <c r="E5" s="82">
        <v>1</v>
      </c>
      <c r="F5" s="83"/>
      <c r="G5" s="83">
        <f t="shared" si="0"/>
        <v>0</v>
      </c>
      <c r="I5" s="80" t="s">
        <v>417</v>
      </c>
      <c r="J5" s="84" t="s">
        <v>418</v>
      </c>
      <c r="K5" s="80" t="s">
        <v>419</v>
      </c>
      <c r="L5" s="81" t="s">
        <v>426</v>
      </c>
      <c r="M5" s="81" t="s">
        <v>421</v>
      </c>
      <c r="N5" s="81" t="s">
        <v>422</v>
      </c>
      <c r="S5" s="85"/>
    </row>
    <row r="6" spans="1:27">
      <c r="A6" s="80" t="s">
        <v>413</v>
      </c>
      <c r="B6" s="80" t="s">
        <v>414</v>
      </c>
      <c r="C6" s="81" t="s">
        <v>415</v>
      </c>
      <c r="D6" s="81" t="s">
        <v>427</v>
      </c>
      <c r="E6" s="82">
        <v>1</v>
      </c>
      <c r="F6" s="83"/>
      <c r="G6" s="83">
        <f t="shared" si="0"/>
        <v>0</v>
      </c>
      <c r="I6" s="80" t="s">
        <v>417</v>
      </c>
      <c r="J6" s="84" t="s">
        <v>418</v>
      </c>
      <c r="K6" s="80" t="s">
        <v>419</v>
      </c>
      <c r="L6" s="81" t="s">
        <v>428</v>
      </c>
      <c r="M6" s="81" t="s">
        <v>421</v>
      </c>
      <c r="N6" s="81" t="s">
        <v>422</v>
      </c>
      <c r="S6" s="85"/>
    </row>
    <row r="7" spans="1:27">
      <c r="A7" s="80" t="s">
        <v>413</v>
      </c>
      <c r="B7" s="80" t="s">
        <v>414</v>
      </c>
      <c r="C7" s="81" t="s">
        <v>415</v>
      </c>
      <c r="D7" s="81" t="s">
        <v>427</v>
      </c>
      <c r="E7" s="82">
        <v>1</v>
      </c>
      <c r="F7" s="83"/>
      <c r="G7" s="83">
        <f t="shared" si="0"/>
        <v>0</v>
      </c>
      <c r="I7" s="80" t="s">
        <v>417</v>
      </c>
      <c r="J7" s="84" t="s">
        <v>418</v>
      </c>
      <c r="K7" s="80" t="s">
        <v>419</v>
      </c>
      <c r="L7" s="81" t="s">
        <v>429</v>
      </c>
      <c r="M7" s="81" t="s">
        <v>421</v>
      </c>
      <c r="N7" s="81" t="s">
        <v>422</v>
      </c>
      <c r="S7" s="85"/>
    </row>
    <row r="8" spans="1:27">
      <c r="A8" s="80" t="s">
        <v>413</v>
      </c>
      <c r="B8" s="80" t="s">
        <v>414</v>
      </c>
      <c r="C8" s="81" t="s">
        <v>415</v>
      </c>
      <c r="D8" s="81" t="s">
        <v>427</v>
      </c>
      <c r="E8" s="82">
        <v>1</v>
      </c>
      <c r="F8" s="83"/>
      <c r="G8" s="83">
        <f t="shared" si="0"/>
        <v>0</v>
      </c>
      <c r="I8" s="80" t="s">
        <v>417</v>
      </c>
      <c r="J8" s="84" t="s">
        <v>418</v>
      </c>
      <c r="K8" s="80" t="s">
        <v>419</v>
      </c>
      <c r="L8" s="81" t="s">
        <v>430</v>
      </c>
      <c r="M8" s="81" t="s">
        <v>421</v>
      </c>
      <c r="N8" s="81" t="s">
        <v>422</v>
      </c>
    </row>
    <row r="9" spans="1:27">
      <c r="A9" s="80" t="s">
        <v>413</v>
      </c>
      <c r="B9" s="80" t="s">
        <v>414</v>
      </c>
      <c r="C9" s="81" t="s">
        <v>415</v>
      </c>
      <c r="D9" s="81" t="s">
        <v>427</v>
      </c>
      <c r="E9" s="82">
        <v>1</v>
      </c>
      <c r="F9" s="83"/>
      <c r="G9" s="83">
        <f t="shared" si="0"/>
        <v>0</v>
      </c>
      <c r="I9" s="80" t="s">
        <v>417</v>
      </c>
      <c r="J9" s="84" t="s">
        <v>418</v>
      </c>
      <c r="K9" s="80" t="s">
        <v>419</v>
      </c>
      <c r="L9" s="81" t="s">
        <v>431</v>
      </c>
      <c r="M9" s="81" t="s">
        <v>421</v>
      </c>
      <c r="N9" s="81" t="s">
        <v>422</v>
      </c>
    </row>
    <row r="10" spans="1:27">
      <c r="A10" s="80" t="s">
        <v>413</v>
      </c>
      <c r="B10" s="80" t="s">
        <v>414</v>
      </c>
      <c r="C10" s="81" t="s">
        <v>415</v>
      </c>
      <c r="D10" s="81" t="s">
        <v>427</v>
      </c>
      <c r="E10" s="82">
        <v>1</v>
      </c>
      <c r="F10" s="83"/>
      <c r="G10" s="83">
        <f t="shared" si="0"/>
        <v>0</v>
      </c>
      <c r="I10" s="80" t="s">
        <v>417</v>
      </c>
      <c r="J10" s="84" t="s">
        <v>418</v>
      </c>
      <c r="K10" s="80" t="s">
        <v>419</v>
      </c>
      <c r="L10" s="81" t="s">
        <v>432</v>
      </c>
      <c r="M10" s="81" t="s">
        <v>421</v>
      </c>
      <c r="N10" s="81" t="s">
        <v>422</v>
      </c>
    </row>
    <row r="11" spans="1:27">
      <c r="A11" s="80" t="s">
        <v>413</v>
      </c>
      <c r="B11" s="80" t="s">
        <v>414</v>
      </c>
      <c r="C11" s="81" t="s">
        <v>415</v>
      </c>
      <c r="D11" s="81" t="s">
        <v>427</v>
      </c>
      <c r="E11" s="82">
        <v>1</v>
      </c>
      <c r="F11" s="83"/>
      <c r="G11" s="83">
        <f t="shared" si="0"/>
        <v>0</v>
      </c>
      <c r="I11" s="80" t="s">
        <v>417</v>
      </c>
      <c r="J11" s="84" t="s">
        <v>418</v>
      </c>
      <c r="K11" s="80" t="s">
        <v>419</v>
      </c>
      <c r="L11" s="81" t="s">
        <v>433</v>
      </c>
      <c r="M11" s="81" t="s">
        <v>421</v>
      </c>
      <c r="N11" s="81" t="s">
        <v>422</v>
      </c>
    </row>
    <row r="12" spans="1:27">
      <c r="A12" s="80" t="s">
        <v>413</v>
      </c>
      <c r="B12" s="80" t="s">
        <v>414</v>
      </c>
      <c r="C12" s="81" t="s">
        <v>415</v>
      </c>
      <c r="D12" s="81" t="s">
        <v>427</v>
      </c>
      <c r="E12" s="82">
        <v>1</v>
      </c>
      <c r="F12" s="83"/>
      <c r="G12" s="83">
        <f t="shared" si="0"/>
        <v>0</v>
      </c>
      <c r="I12" s="80" t="s">
        <v>417</v>
      </c>
      <c r="J12" s="84" t="s">
        <v>418</v>
      </c>
      <c r="K12" s="80" t="s">
        <v>419</v>
      </c>
      <c r="L12" s="81" t="s">
        <v>434</v>
      </c>
      <c r="M12" s="81" t="s">
        <v>421</v>
      </c>
      <c r="N12" s="81" t="s">
        <v>422</v>
      </c>
    </row>
    <row r="13" spans="1:27">
      <c r="A13" s="80" t="s">
        <v>413</v>
      </c>
      <c r="B13" s="80" t="s">
        <v>414</v>
      </c>
      <c r="C13" s="81" t="s">
        <v>415</v>
      </c>
      <c r="D13" s="81" t="s">
        <v>427</v>
      </c>
      <c r="E13" s="82">
        <v>1</v>
      </c>
      <c r="F13" s="83"/>
      <c r="G13" s="83">
        <f t="shared" si="0"/>
        <v>0</v>
      </c>
      <c r="I13" s="80" t="s">
        <v>417</v>
      </c>
      <c r="J13" s="84" t="s">
        <v>418</v>
      </c>
      <c r="K13" s="80" t="s">
        <v>419</v>
      </c>
      <c r="L13" s="81" t="s">
        <v>435</v>
      </c>
      <c r="M13" s="81" t="s">
        <v>421</v>
      </c>
      <c r="N13" s="81" t="s">
        <v>422</v>
      </c>
    </row>
    <row r="14" spans="1:27">
      <c r="A14" s="80" t="s">
        <v>413</v>
      </c>
      <c r="B14" s="80" t="s">
        <v>414</v>
      </c>
      <c r="C14" s="81" t="s">
        <v>415</v>
      </c>
      <c r="D14" s="81" t="s">
        <v>427</v>
      </c>
      <c r="E14" s="82">
        <v>1</v>
      </c>
      <c r="F14" s="83"/>
      <c r="G14" s="83">
        <f t="shared" si="0"/>
        <v>0</v>
      </c>
      <c r="I14" s="80" t="s">
        <v>417</v>
      </c>
      <c r="J14" s="84" t="s">
        <v>418</v>
      </c>
      <c r="K14" s="80" t="s">
        <v>419</v>
      </c>
      <c r="L14" s="81" t="s">
        <v>436</v>
      </c>
      <c r="M14" s="81" t="s">
        <v>421</v>
      </c>
      <c r="N14" s="81" t="s">
        <v>422</v>
      </c>
    </row>
    <row r="15" spans="1:27">
      <c r="A15" s="80" t="s">
        <v>413</v>
      </c>
      <c r="B15" s="80" t="s">
        <v>414</v>
      </c>
      <c r="C15" s="81" t="s">
        <v>415</v>
      </c>
      <c r="D15" s="81" t="s">
        <v>427</v>
      </c>
      <c r="E15" s="82">
        <v>1</v>
      </c>
      <c r="F15" s="83"/>
      <c r="G15" s="83">
        <f t="shared" si="0"/>
        <v>0</v>
      </c>
      <c r="I15" s="80" t="s">
        <v>417</v>
      </c>
      <c r="J15" s="84" t="s">
        <v>418</v>
      </c>
      <c r="K15" s="80" t="s">
        <v>419</v>
      </c>
      <c r="L15" s="81" t="s">
        <v>437</v>
      </c>
      <c r="M15" s="81" t="s">
        <v>421</v>
      </c>
      <c r="N15" s="81" t="s">
        <v>422</v>
      </c>
    </row>
    <row r="16" spans="1:27">
      <c r="A16" s="80" t="s">
        <v>413</v>
      </c>
      <c r="B16" s="80" t="s">
        <v>414</v>
      </c>
      <c r="C16" s="81" t="s">
        <v>415</v>
      </c>
      <c r="D16" s="81" t="s">
        <v>427</v>
      </c>
      <c r="E16" s="82">
        <v>1</v>
      </c>
      <c r="F16" s="83"/>
      <c r="G16" s="83">
        <f t="shared" si="0"/>
        <v>0</v>
      </c>
      <c r="I16" s="80" t="s">
        <v>417</v>
      </c>
      <c r="J16" s="84" t="s">
        <v>418</v>
      </c>
      <c r="K16" s="80" t="s">
        <v>419</v>
      </c>
      <c r="L16" s="81" t="s">
        <v>438</v>
      </c>
      <c r="M16" s="81" t="s">
        <v>421</v>
      </c>
      <c r="N16" s="81" t="s">
        <v>422</v>
      </c>
    </row>
    <row r="17" spans="1:14">
      <c r="A17" s="80" t="s">
        <v>413</v>
      </c>
      <c r="B17" s="80" t="s">
        <v>414</v>
      </c>
      <c r="C17" s="81" t="s">
        <v>415</v>
      </c>
      <c r="D17" s="81" t="s">
        <v>427</v>
      </c>
      <c r="E17" s="82">
        <v>1</v>
      </c>
      <c r="F17" s="83"/>
      <c r="G17" s="83">
        <f t="shared" si="0"/>
        <v>0</v>
      </c>
      <c r="I17" s="80" t="s">
        <v>417</v>
      </c>
      <c r="J17" s="84" t="s">
        <v>418</v>
      </c>
      <c r="K17" s="80" t="s">
        <v>419</v>
      </c>
      <c r="L17" s="81" t="s">
        <v>439</v>
      </c>
      <c r="M17" s="81" t="s">
        <v>421</v>
      </c>
      <c r="N17" s="81" t="s">
        <v>422</v>
      </c>
    </row>
    <row r="18" spans="1:14">
      <c r="A18" s="80" t="s">
        <v>413</v>
      </c>
      <c r="B18" s="80" t="s">
        <v>414</v>
      </c>
      <c r="C18" s="81" t="s">
        <v>415</v>
      </c>
      <c r="D18" s="81" t="s">
        <v>440</v>
      </c>
      <c r="E18" s="82">
        <v>1</v>
      </c>
      <c r="F18" s="83"/>
      <c r="G18" s="83">
        <f t="shared" si="0"/>
        <v>0</v>
      </c>
      <c r="I18" s="80" t="s">
        <v>417</v>
      </c>
      <c r="J18" s="84" t="s">
        <v>418</v>
      </c>
      <c r="K18" s="80" t="s">
        <v>419</v>
      </c>
      <c r="L18" s="81" t="s">
        <v>441</v>
      </c>
      <c r="M18" s="81" t="s">
        <v>421</v>
      </c>
      <c r="N18" s="81" t="s">
        <v>422</v>
      </c>
    </row>
    <row r="19" spans="1:14">
      <c r="A19" s="80" t="s">
        <v>413</v>
      </c>
      <c r="B19" s="80" t="s">
        <v>414</v>
      </c>
      <c r="C19" s="81" t="s">
        <v>415</v>
      </c>
      <c r="D19" s="81" t="s">
        <v>440</v>
      </c>
      <c r="E19" s="82">
        <v>1</v>
      </c>
      <c r="F19" s="83"/>
      <c r="G19" s="83">
        <f t="shared" si="0"/>
        <v>0</v>
      </c>
      <c r="I19" s="80" t="s">
        <v>417</v>
      </c>
      <c r="J19" s="84" t="s">
        <v>418</v>
      </c>
      <c r="K19" s="80" t="s">
        <v>419</v>
      </c>
      <c r="L19" s="81" t="s">
        <v>442</v>
      </c>
      <c r="M19" s="81" t="s">
        <v>421</v>
      </c>
      <c r="N19" s="81" t="s">
        <v>422</v>
      </c>
    </row>
    <row r="20" spans="1:14">
      <c r="A20" s="80" t="s">
        <v>413</v>
      </c>
      <c r="B20" s="80" t="s">
        <v>414</v>
      </c>
      <c r="C20" s="81" t="s">
        <v>415</v>
      </c>
      <c r="D20" s="81" t="s">
        <v>440</v>
      </c>
      <c r="E20" s="82">
        <v>1</v>
      </c>
      <c r="F20" s="83"/>
      <c r="G20" s="83">
        <f t="shared" si="0"/>
        <v>0</v>
      </c>
      <c r="I20" s="80" t="s">
        <v>443</v>
      </c>
      <c r="J20" s="84" t="s">
        <v>444</v>
      </c>
      <c r="K20" s="80" t="s">
        <v>445</v>
      </c>
      <c r="L20" s="81" t="s">
        <v>446</v>
      </c>
      <c r="M20" s="81" t="s">
        <v>421</v>
      </c>
      <c r="N20" s="81" t="s">
        <v>447</v>
      </c>
    </row>
    <row r="21" spans="1:14">
      <c r="A21" s="80" t="s">
        <v>413</v>
      </c>
      <c r="B21" s="80" t="s">
        <v>414</v>
      </c>
      <c r="C21" s="81" t="s">
        <v>415</v>
      </c>
      <c r="D21" s="81" t="s">
        <v>440</v>
      </c>
      <c r="E21" s="82">
        <v>1</v>
      </c>
      <c r="F21" s="83"/>
      <c r="G21" s="83">
        <f t="shared" si="0"/>
        <v>0</v>
      </c>
      <c r="I21" s="80" t="s">
        <v>443</v>
      </c>
      <c r="J21" s="84" t="s">
        <v>444</v>
      </c>
      <c r="K21" s="80" t="s">
        <v>445</v>
      </c>
      <c r="L21" s="81" t="s">
        <v>448</v>
      </c>
      <c r="M21" s="81" t="s">
        <v>421</v>
      </c>
      <c r="N21" s="81" t="s">
        <v>447</v>
      </c>
    </row>
    <row r="22" spans="1:14">
      <c r="A22" s="80" t="s">
        <v>413</v>
      </c>
      <c r="B22" s="80" t="s">
        <v>414</v>
      </c>
      <c r="C22" s="81" t="s">
        <v>415</v>
      </c>
      <c r="D22" s="81" t="s">
        <v>440</v>
      </c>
      <c r="E22" s="82">
        <v>1</v>
      </c>
      <c r="F22" s="83"/>
      <c r="G22" s="83">
        <f t="shared" si="0"/>
        <v>0</v>
      </c>
      <c r="I22" s="80" t="s">
        <v>443</v>
      </c>
      <c r="J22" s="84" t="s">
        <v>444</v>
      </c>
      <c r="K22" s="80" t="s">
        <v>445</v>
      </c>
      <c r="L22" s="81" t="s">
        <v>449</v>
      </c>
      <c r="M22" s="81" t="s">
        <v>421</v>
      </c>
      <c r="N22" s="81" t="s">
        <v>447</v>
      </c>
    </row>
    <row r="23" spans="1:14">
      <c r="A23" s="80" t="s">
        <v>413</v>
      </c>
      <c r="B23" s="80" t="s">
        <v>414</v>
      </c>
      <c r="C23" s="81" t="s">
        <v>415</v>
      </c>
      <c r="D23" s="81" t="s">
        <v>440</v>
      </c>
      <c r="E23" s="82">
        <v>1</v>
      </c>
      <c r="F23" s="83"/>
      <c r="G23" s="83">
        <f t="shared" si="0"/>
        <v>0</v>
      </c>
      <c r="I23" s="80" t="s">
        <v>443</v>
      </c>
      <c r="J23" s="84" t="s">
        <v>444</v>
      </c>
      <c r="K23" s="80" t="s">
        <v>445</v>
      </c>
      <c r="L23" s="81" t="s">
        <v>450</v>
      </c>
      <c r="M23" s="81" t="s">
        <v>421</v>
      </c>
      <c r="N23" s="81" t="s">
        <v>447</v>
      </c>
    </row>
    <row r="24" spans="1:14">
      <c r="A24" s="80" t="s">
        <v>413</v>
      </c>
      <c r="B24" s="80" t="s">
        <v>414</v>
      </c>
      <c r="C24" s="81" t="s">
        <v>415</v>
      </c>
      <c r="D24" s="81" t="s">
        <v>440</v>
      </c>
      <c r="E24" s="82">
        <v>1</v>
      </c>
      <c r="F24" s="83"/>
      <c r="G24" s="83">
        <f t="shared" si="0"/>
        <v>0</v>
      </c>
      <c r="I24" s="80" t="s">
        <v>443</v>
      </c>
      <c r="J24" s="84" t="s">
        <v>444</v>
      </c>
      <c r="K24" s="80" t="s">
        <v>445</v>
      </c>
      <c r="L24" s="81" t="s">
        <v>451</v>
      </c>
      <c r="M24" s="81" t="s">
        <v>421</v>
      </c>
      <c r="N24" s="81" t="s">
        <v>447</v>
      </c>
    </row>
    <row r="25" spans="1:14">
      <c r="A25" s="80" t="s">
        <v>413</v>
      </c>
      <c r="B25" s="80" t="s">
        <v>414</v>
      </c>
      <c r="C25" s="81" t="s">
        <v>415</v>
      </c>
      <c r="D25" s="81" t="s">
        <v>440</v>
      </c>
      <c r="E25" s="82">
        <v>1</v>
      </c>
      <c r="F25" s="83"/>
      <c r="G25" s="83">
        <f t="shared" si="0"/>
        <v>0</v>
      </c>
      <c r="I25" s="80" t="s">
        <v>443</v>
      </c>
      <c r="J25" s="84" t="s">
        <v>444</v>
      </c>
      <c r="K25" s="80" t="s">
        <v>445</v>
      </c>
      <c r="L25" s="81" t="s">
        <v>452</v>
      </c>
      <c r="M25" s="81" t="s">
        <v>421</v>
      </c>
      <c r="N25" s="81" t="s">
        <v>447</v>
      </c>
    </row>
    <row r="26" spans="1:14">
      <c r="A26" s="80" t="s">
        <v>413</v>
      </c>
      <c r="B26" s="80" t="s">
        <v>414</v>
      </c>
      <c r="C26" s="81" t="s">
        <v>415</v>
      </c>
      <c r="D26" s="81" t="s">
        <v>440</v>
      </c>
      <c r="E26" s="82">
        <v>1</v>
      </c>
      <c r="F26" s="83"/>
      <c r="G26" s="83">
        <f t="shared" si="0"/>
        <v>0</v>
      </c>
      <c r="I26" s="80" t="s">
        <v>443</v>
      </c>
      <c r="J26" s="84" t="s">
        <v>444</v>
      </c>
      <c r="K26" s="80" t="s">
        <v>445</v>
      </c>
      <c r="L26" s="81" t="s">
        <v>453</v>
      </c>
      <c r="M26" s="81" t="s">
        <v>421</v>
      </c>
      <c r="N26" s="81" t="s">
        <v>447</v>
      </c>
    </row>
    <row r="27" spans="1:14">
      <c r="A27" s="80" t="s">
        <v>413</v>
      </c>
      <c r="B27" s="80" t="s">
        <v>414</v>
      </c>
      <c r="C27" s="81" t="s">
        <v>415</v>
      </c>
      <c r="D27" s="81" t="s">
        <v>440</v>
      </c>
      <c r="E27" s="82">
        <v>1</v>
      </c>
      <c r="F27" s="83"/>
      <c r="G27" s="83">
        <f t="shared" si="0"/>
        <v>0</v>
      </c>
      <c r="I27" s="80" t="s">
        <v>443</v>
      </c>
      <c r="J27" s="84" t="s">
        <v>444</v>
      </c>
      <c r="K27" s="80" t="s">
        <v>445</v>
      </c>
      <c r="L27" s="81" t="s">
        <v>454</v>
      </c>
      <c r="M27" s="81" t="s">
        <v>421</v>
      </c>
      <c r="N27" s="81" t="s">
        <v>447</v>
      </c>
    </row>
    <row r="28" spans="1:14">
      <c r="A28" s="80" t="s">
        <v>413</v>
      </c>
      <c r="B28" s="80" t="s">
        <v>414</v>
      </c>
      <c r="C28" s="81" t="s">
        <v>415</v>
      </c>
      <c r="D28" s="81" t="s">
        <v>455</v>
      </c>
      <c r="E28" s="82">
        <v>1</v>
      </c>
      <c r="F28" s="83"/>
      <c r="G28" s="83">
        <f t="shared" si="0"/>
        <v>0</v>
      </c>
      <c r="I28" s="80" t="s">
        <v>443</v>
      </c>
      <c r="J28" s="84" t="s">
        <v>444</v>
      </c>
      <c r="K28" s="80" t="s">
        <v>445</v>
      </c>
      <c r="L28" s="81" t="s">
        <v>456</v>
      </c>
      <c r="M28" s="81" t="s">
        <v>421</v>
      </c>
      <c r="N28" s="81" t="s">
        <v>447</v>
      </c>
    </row>
    <row r="29" spans="1:14">
      <c r="A29" s="80" t="s">
        <v>413</v>
      </c>
      <c r="B29" s="80" t="s">
        <v>414</v>
      </c>
      <c r="C29" s="81" t="s">
        <v>415</v>
      </c>
      <c r="D29" s="81" t="s">
        <v>455</v>
      </c>
      <c r="E29" s="82">
        <v>1</v>
      </c>
      <c r="F29" s="83"/>
      <c r="G29" s="83">
        <f t="shared" si="0"/>
        <v>0</v>
      </c>
      <c r="I29" s="80" t="s">
        <v>443</v>
      </c>
      <c r="J29" s="84" t="s">
        <v>444</v>
      </c>
      <c r="K29" s="80" t="s">
        <v>445</v>
      </c>
      <c r="L29" s="81" t="s">
        <v>457</v>
      </c>
      <c r="M29" s="81" t="s">
        <v>458</v>
      </c>
      <c r="N29" s="81" t="s">
        <v>447</v>
      </c>
    </row>
    <row r="30" spans="1:14">
      <c r="A30" s="80" t="s">
        <v>413</v>
      </c>
      <c r="B30" s="80" t="s">
        <v>414</v>
      </c>
      <c r="C30" s="81" t="s">
        <v>415</v>
      </c>
      <c r="D30" s="81" t="s">
        <v>459</v>
      </c>
      <c r="E30" s="82">
        <v>1</v>
      </c>
      <c r="F30" s="83"/>
      <c r="G30" s="83">
        <f t="shared" si="0"/>
        <v>0</v>
      </c>
      <c r="I30" s="80" t="s">
        <v>443</v>
      </c>
      <c r="J30" s="84" t="s">
        <v>444</v>
      </c>
      <c r="K30" s="80" t="s">
        <v>445</v>
      </c>
      <c r="L30" s="81" t="s">
        <v>460</v>
      </c>
      <c r="M30" s="81" t="s">
        <v>421</v>
      </c>
      <c r="N30" s="81" t="s">
        <v>447</v>
      </c>
    </row>
    <row r="31" spans="1:14">
      <c r="A31" s="80" t="s">
        <v>413</v>
      </c>
      <c r="B31" s="80" t="s">
        <v>414</v>
      </c>
      <c r="C31" s="81" t="s">
        <v>415</v>
      </c>
      <c r="D31" s="81" t="s">
        <v>459</v>
      </c>
      <c r="E31" s="82">
        <v>1</v>
      </c>
      <c r="F31" s="83"/>
      <c r="G31" s="83">
        <f t="shared" si="0"/>
        <v>0</v>
      </c>
      <c r="I31" s="80" t="s">
        <v>443</v>
      </c>
      <c r="J31" s="84" t="s">
        <v>444</v>
      </c>
      <c r="K31" s="80" t="s">
        <v>445</v>
      </c>
      <c r="L31" s="81" t="s">
        <v>461</v>
      </c>
      <c r="M31" s="81" t="s">
        <v>421</v>
      </c>
      <c r="N31" s="81" t="s">
        <v>447</v>
      </c>
    </row>
    <row r="32" spans="1:14">
      <c r="A32" s="80" t="s">
        <v>413</v>
      </c>
      <c r="B32" s="80" t="s">
        <v>414</v>
      </c>
      <c r="C32" s="81" t="s">
        <v>415</v>
      </c>
      <c r="D32" s="81" t="s">
        <v>459</v>
      </c>
      <c r="E32" s="82">
        <v>1</v>
      </c>
      <c r="F32" s="83"/>
      <c r="G32" s="83">
        <f t="shared" si="0"/>
        <v>0</v>
      </c>
      <c r="I32" s="80" t="s">
        <v>443</v>
      </c>
      <c r="J32" s="84" t="s">
        <v>444</v>
      </c>
      <c r="K32" s="80" t="s">
        <v>445</v>
      </c>
      <c r="L32" s="81" t="s">
        <v>462</v>
      </c>
      <c r="M32" s="81" t="s">
        <v>421</v>
      </c>
      <c r="N32" s="81" t="s">
        <v>447</v>
      </c>
    </row>
    <row r="33" spans="1:14">
      <c r="A33" s="80" t="s">
        <v>413</v>
      </c>
      <c r="B33" s="80" t="s">
        <v>414</v>
      </c>
      <c r="C33" s="81" t="s">
        <v>415</v>
      </c>
      <c r="D33" s="81" t="s">
        <v>459</v>
      </c>
      <c r="E33" s="82">
        <v>1</v>
      </c>
      <c r="F33" s="83"/>
      <c r="G33" s="83">
        <f t="shared" si="0"/>
        <v>0</v>
      </c>
      <c r="I33" s="80" t="s">
        <v>443</v>
      </c>
      <c r="J33" s="84" t="s">
        <v>444</v>
      </c>
      <c r="K33" s="80" t="s">
        <v>445</v>
      </c>
      <c r="L33" s="81" t="s">
        <v>463</v>
      </c>
      <c r="M33" s="81" t="s">
        <v>421</v>
      </c>
      <c r="N33" s="81" t="s">
        <v>447</v>
      </c>
    </row>
    <row r="34" spans="1:14">
      <c r="A34" s="80" t="s">
        <v>413</v>
      </c>
      <c r="B34" s="80" t="s">
        <v>414</v>
      </c>
      <c r="C34" s="81" t="s">
        <v>415</v>
      </c>
      <c r="D34" s="81" t="s">
        <v>459</v>
      </c>
      <c r="E34" s="82">
        <v>1</v>
      </c>
      <c r="F34" s="83"/>
      <c r="G34" s="83">
        <f t="shared" si="0"/>
        <v>0</v>
      </c>
      <c r="I34" s="80" t="s">
        <v>443</v>
      </c>
      <c r="J34" s="84" t="s">
        <v>444</v>
      </c>
      <c r="K34" s="80" t="s">
        <v>445</v>
      </c>
      <c r="L34" s="81" t="s">
        <v>464</v>
      </c>
      <c r="M34" s="81" t="s">
        <v>421</v>
      </c>
      <c r="N34" s="81" t="s">
        <v>447</v>
      </c>
    </row>
    <row r="35" spans="1:14">
      <c r="A35" s="80" t="s">
        <v>413</v>
      </c>
      <c r="B35" s="80" t="s">
        <v>414</v>
      </c>
      <c r="C35" s="81" t="s">
        <v>415</v>
      </c>
      <c r="D35" s="81" t="s">
        <v>459</v>
      </c>
      <c r="E35" s="82">
        <v>1</v>
      </c>
      <c r="F35" s="83"/>
      <c r="G35" s="83">
        <f t="shared" si="0"/>
        <v>0</v>
      </c>
      <c r="I35" s="80" t="s">
        <v>443</v>
      </c>
      <c r="J35" s="84" t="s">
        <v>444</v>
      </c>
      <c r="K35" s="80" t="s">
        <v>445</v>
      </c>
      <c r="L35" s="81" t="s">
        <v>465</v>
      </c>
      <c r="M35" s="81" t="s">
        <v>421</v>
      </c>
      <c r="N35" s="81" t="s">
        <v>447</v>
      </c>
    </row>
    <row r="36" spans="1:14">
      <c r="A36" s="80" t="s">
        <v>413</v>
      </c>
      <c r="B36" s="80" t="s">
        <v>414</v>
      </c>
      <c r="C36" s="81" t="s">
        <v>415</v>
      </c>
      <c r="D36" s="81" t="s">
        <v>459</v>
      </c>
      <c r="E36" s="82">
        <v>1</v>
      </c>
      <c r="F36" s="83"/>
      <c r="G36" s="83">
        <f t="shared" si="0"/>
        <v>0</v>
      </c>
      <c r="I36" s="80" t="s">
        <v>443</v>
      </c>
      <c r="J36" s="84" t="s">
        <v>444</v>
      </c>
      <c r="K36" s="80" t="s">
        <v>445</v>
      </c>
      <c r="L36" s="81" t="s">
        <v>466</v>
      </c>
      <c r="M36" s="81" t="s">
        <v>421</v>
      </c>
      <c r="N36" s="81" t="s">
        <v>447</v>
      </c>
    </row>
    <row r="37" spans="1:14">
      <c r="A37" s="80" t="s">
        <v>413</v>
      </c>
      <c r="B37" s="80" t="s">
        <v>414</v>
      </c>
      <c r="C37" s="81" t="s">
        <v>415</v>
      </c>
      <c r="D37" s="81" t="s">
        <v>459</v>
      </c>
      <c r="E37" s="82">
        <v>1</v>
      </c>
      <c r="F37" s="83"/>
      <c r="G37" s="83">
        <f t="shared" si="0"/>
        <v>0</v>
      </c>
      <c r="I37" s="80" t="s">
        <v>443</v>
      </c>
      <c r="J37" s="84" t="s">
        <v>444</v>
      </c>
      <c r="K37" s="80" t="s">
        <v>445</v>
      </c>
      <c r="L37" s="81" t="s">
        <v>467</v>
      </c>
      <c r="M37" s="81" t="s">
        <v>421</v>
      </c>
      <c r="N37" s="81" t="s">
        <v>447</v>
      </c>
    </row>
    <row r="38" spans="1:14">
      <c r="A38" s="80" t="s">
        <v>413</v>
      </c>
      <c r="B38" s="80" t="s">
        <v>414</v>
      </c>
      <c r="C38" s="81" t="s">
        <v>415</v>
      </c>
      <c r="D38" s="81" t="s">
        <v>459</v>
      </c>
      <c r="E38" s="82">
        <v>1</v>
      </c>
      <c r="F38" s="83"/>
      <c r="G38" s="83">
        <f t="shared" si="0"/>
        <v>0</v>
      </c>
      <c r="I38" s="80" t="s">
        <v>443</v>
      </c>
      <c r="J38" s="84" t="s">
        <v>444</v>
      </c>
      <c r="K38" s="80" t="s">
        <v>445</v>
      </c>
      <c r="L38" s="81" t="s">
        <v>468</v>
      </c>
      <c r="M38" s="81" t="s">
        <v>421</v>
      </c>
      <c r="N38" s="81" t="s">
        <v>447</v>
      </c>
    </row>
    <row r="39" spans="1:14">
      <c r="A39" s="80" t="s">
        <v>413</v>
      </c>
      <c r="B39" s="80" t="s">
        <v>414</v>
      </c>
      <c r="C39" s="81" t="s">
        <v>415</v>
      </c>
      <c r="D39" s="81" t="s">
        <v>459</v>
      </c>
      <c r="E39" s="82">
        <v>1</v>
      </c>
      <c r="F39" s="83"/>
      <c r="G39" s="83">
        <f t="shared" si="0"/>
        <v>0</v>
      </c>
      <c r="I39" s="80" t="s">
        <v>443</v>
      </c>
      <c r="J39" s="84" t="s">
        <v>444</v>
      </c>
      <c r="K39" s="80" t="s">
        <v>445</v>
      </c>
      <c r="L39" s="81" t="s">
        <v>469</v>
      </c>
      <c r="M39" s="81" t="s">
        <v>421</v>
      </c>
      <c r="N39" s="81" t="s">
        <v>447</v>
      </c>
    </row>
    <row r="40" spans="1:14">
      <c r="A40" s="80" t="s">
        <v>413</v>
      </c>
      <c r="B40" s="80" t="s">
        <v>414</v>
      </c>
      <c r="C40" s="81" t="s">
        <v>415</v>
      </c>
      <c r="D40" s="81" t="s">
        <v>470</v>
      </c>
      <c r="E40" s="82">
        <v>1</v>
      </c>
      <c r="F40" s="83"/>
      <c r="G40" s="83">
        <f t="shared" si="0"/>
        <v>0</v>
      </c>
      <c r="I40" s="80" t="s">
        <v>443</v>
      </c>
      <c r="J40" s="84" t="s">
        <v>444</v>
      </c>
      <c r="K40" s="80" t="s">
        <v>445</v>
      </c>
      <c r="L40" s="81" t="s">
        <v>471</v>
      </c>
      <c r="M40" s="81" t="s">
        <v>421</v>
      </c>
      <c r="N40" s="81" t="s">
        <v>447</v>
      </c>
    </row>
    <row r="41" spans="1:14">
      <c r="A41" s="80" t="s">
        <v>413</v>
      </c>
      <c r="B41" s="80" t="s">
        <v>414</v>
      </c>
      <c r="C41" s="81" t="s">
        <v>415</v>
      </c>
      <c r="D41" s="81" t="s">
        <v>472</v>
      </c>
      <c r="E41" s="82">
        <v>1</v>
      </c>
      <c r="F41" s="83"/>
      <c r="G41" s="83">
        <f t="shared" si="0"/>
        <v>0</v>
      </c>
      <c r="I41" s="80" t="s">
        <v>443</v>
      </c>
      <c r="J41" s="84" t="s">
        <v>444</v>
      </c>
      <c r="K41" s="80" t="s">
        <v>445</v>
      </c>
      <c r="L41" s="81" t="s">
        <v>473</v>
      </c>
      <c r="M41" s="81" t="s">
        <v>421</v>
      </c>
      <c r="N41" s="81" t="s">
        <v>447</v>
      </c>
    </row>
    <row r="42" spans="1:14">
      <c r="A42" s="80" t="s">
        <v>413</v>
      </c>
      <c r="B42" s="80" t="s">
        <v>414</v>
      </c>
      <c r="C42" s="81" t="s">
        <v>415</v>
      </c>
      <c r="D42" s="81" t="s">
        <v>472</v>
      </c>
      <c r="E42" s="82">
        <v>1</v>
      </c>
      <c r="F42" s="83"/>
      <c r="G42" s="83">
        <f t="shared" si="0"/>
        <v>0</v>
      </c>
      <c r="I42" s="80" t="s">
        <v>443</v>
      </c>
      <c r="J42" s="84" t="s">
        <v>444</v>
      </c>
      <c r="K42" s="80" t="s">
        <v>445</v>
      </c>
      <c r="L42" s="81" t="s">
        <v>474</v>
      </c>
      <c r="M42" s="81" t="s">
        <v>421</v>
      </c>
      <c r="N42" s="81" t="s">
        <v>447</v>
      </c>
    </row>
    <row r="43" spans="1:14">
      <c r="A43" s="80" t="s">
        <v>413</v>
      </c>
      <c r="B43" s="80" t="s">
        <v>414</v>
      </c>
      <c r="C43" s="81" t="s">
        <v>415</v>
      </c>
      <c r="D43" s="81" t="s">
        <v>472</v>
      </c>
      <c r="E43" s="82">
        <v>1</v>
      </c>
      <c r="F43" s="83"/>
      <c r="G43" s="83">
        <f t="shared" si="0"/>
        <v>0</v>
      </c>
      <c r="I43" s="80" t="s">
        <v>443</v>
      </c>
      <c r="J43" s="84" t="s">
        <v>444</v>
      </c>
      <c r="K43" s="80" t="s">
        <v>445</v>
      </c>
      <c r="L43" s="81" t="s">
        <v>475</v>
      </c>
      <c r="M43" s="81" t="s">
        <v>421</v>
      </c>
      <c r="N43" s="81" t="s">
        <v>447</v>
      </c>
    </row>
    <row r="44" spans="1:14">
      <c r="A44" s="80" t="s">
        <v>413</v>
      </c>
      <c r="B44" s="80" t="s">
        <v>414</v>
      </c>
      <c r="C44" s="81" t="s">
        <v>415</v>
      </c>
      <c r="D44" s="81" t="s">
        <v>476</v>
      </c>
      <c r="E44" s="82">
        <v>1</v>
      </c>
      <c r="F44" s="83"/>
      <c r="G44" s="83">
        <f t="shared" si="0"/>
        <v>0</v>
      </c>
      <c r="I44" s="80" t="s">
        <v>443</v>
      </c>
      <c r="J44" s="84" t="s">
        <v>444</v>
      </c>
      <c r="K44" s="80" t="s">
        <v>445</v>
      </c>
      <c r="L44" s="81" t="s">
        <v>477</v>
      </c>
      <c r="M44" s="81" t="s">
        <v>421</v>
      </c>
      <c r="N44" s="81" t="s">
        <v>447</v>
      </c>
    </row>
    <row r="45" spans="1:14">
      <c r="A45" s="80" t="s">
        <v>413</v>
      </c>
      <c r="B45" s="80" t="s">
        <v>414</v>
      </c>
      <c r="C45" s="81" t="s">
        <v>415</v>
      </c>
      <c r="D45" s="81" t="s">
        <v>476</v>
      </c>
      <c r="E45" s="82">
        <v>1</v>
      </c>
      <c r="F45" s="83"/>
      <c r="G45" s="83">
        <f t="shared" si="0"/>
        <v>0</v>
      </c>
      <c r="I45" s="80" t="s">
        <v>443</v>
      </c>
      <c r="J45" s="84" t="s">
        <v>444</v>
      </c>
      <c r="K45" s="80" t="s">
        <v>445</v>
      </c>
      <c r="L45" s="81" t="s">
        <v>478</v>
      </c>
      <c r="M45" s="81" t="s">
        <v>421</v>
      </c>
      <c r="N45" s="81" t="s">
        <v>447</v>
      </c>
    </row>
    <row r="46" spans="1:14">
      <c r="A46" s="80" t="s">
        <v>413</v>
      </c>
      <c r="B46" s="80" t="s">
        <v>414</v>
      </c>
      <c r="C46" s="81" t="s">
        <v>415</v>
      </c>
      <c r="D46" s="81" t="s">
        <v>472</v>
      </c>
      <c r="E46" s="82">
        <v>1</v>
      </c>
      <c r="F46" s="83"/>
      <c r="G46" s="83">
        <f t="shared" si="0"/>
        <v>0</v>
      </c>
      <c r="I46" s="80" t="s">
        <v>443</v>
      </c>
      <c r="J46" s="84" t="s">
        <v>444</v>
      </c>
      <c r="K46" s="80" t="s">
        <v>445</v>
      </c>
      <c r="L46" s="81" t="s">
        <v>479</v>
      </c>
      <c r="M46" s="81" t="s">
        <v>421</v>
      </c>
      <c r="N46" s="81" t="s">
        <v>447</v>
      </c>
    </row>
    <row r="47" spans="1:14">
      <c r="A47" s="80" t="s">
        <v>413</v>
      </c>
      <c r="B47" s="80" t="s">
        <v>414</v>
      </c>
      <c r="C47" s="81" t="s">
        <v>415</v>
      </c>
      <c r="D47" s="81" t="s">
        <v>476</v>
      </c>
      <c r="E47" s="82">
        <v>1</v>
      </c>
      <c r="F47" s="83"/>
      <c r="G47" s="83">
        <f t="shared" si="0"/>
        <v>0</v>
      </c>
      <c r="I47" s="80" t="s">
        <v>443</v>
      </c>
      <c r="J47" s="84" t="s">
        <v>444</v>
      </c>
      <c r="K47" s="80" t="s">
        <v>445</v>
      </c>
      <c r="L47" s="81" t="s">
        <v>480</v>
      </c>
      <c r="M47" s="81" t="s">
        <v>421</v>
      </c>
      <c r="N47" s="81" t="s">
        <v>447</v>
      </c>
    </row>
    <row r="48" spans="1:14">
      <c r="A48" s="80" t="s">
        <v>413</v>
      </c>
      <c r="B48" s="80" t="s">
        <v>414</v>
      </c>
      <c r="C48" s="81" t="s">
        <v>415</v>
      </c>
      <c r="D48" s="81" t="s">
        <v>472</v>
      </c>
      <c r="E48" s="82">
        <v>1</v>
      </c>
      <c r="F48" s="83"/>
      <c r="G48" s="83">
        <f t="shared" si="0"/>
        <v>0</v>
      </c>
      <c r="I48" s="80" t="s">
        <v>443</v>
      </c>
      <c r="J48" s="84" t="s">
        <v>444</v>
      </c>
      <c r="K48" s="80" t="s">
        <v>445</v>
      </c>
      <c r="L48" s="81" t="s">
        <v>481</v>
      </c>
      <c r="M48" s="81" t="s">
        <v>421</v>
      </c>
      <c r="N48" s="81" t="s">
        <v>447</v>
      </c>
    </row>
    <row r="49" spans="1:14">
      <c r="A49" s="80" t="s">
        <v>413</v>
      </c>
      <c r="B49" s="80" t="s">
        <v>414</v>
      </c>
      <c r="C49" s="81" t="s">
        <v>415</v>
      </c>
      <c r="D49" s="81" t="s">
        <v>472</v>
      </c>
      <c r="E49" s="82">
        <v>1</v>
      </c>
      <c r="F49" s="83"/>
      <c r="G49" s="83">
        <f t="shared" si="0"/>
        <v>0</v>
      </c>
      <c r="I49" s="80" t="s">
        <v>443</v>
      </c>
      <c r="J49" s="84" t="s">
        <v>444</v>
      </c>
      <c r="K49" s="80" t="s">
        <v>445</v>
      </c>
      <c r="L49" s="81" t="s">
        <v>482</v>
      </c>
      <c r="M49" s="81" t="s">
        <v>421</v>
      </c>
      <c r="N49" s="81" t="s">
        <v>447</v>
      </c>
    </row>
    <row r="50" spans="1:14">
      <c r="A50" s="80" t="s">
        <v>413</v>
      </c>
      <c r="B50" s="80" t="s">
        <v>414</v>
      </c>
      <c r="C50" s="81" t="s">
        <v>415</v>
      </c>
      <c r="D50" s="81" t="s">
        <v>472</v>
      </c>
      <c r="E50" s="82">
        <v>1</v>
      </c>
      <c r="F50" s="83"/>
      <c r="G50" s="83">
        <f t="shared" si="0"/>
        <v>0</v>
      </c>
      <c r="I50" s="80" t="s">
        <v>443</v>
      </c>
      <c r="J50" s="84" t="s">
        <v>444</v>
      </c>
      <c r="K50" s="80" t="s">
        <v>445</v>
      </c>
      <c r="L50" s="81" t="s">
        <v>483</v>
      </c>
      <c r="M50" s="81" t="s">
        <v>421</v>
      </c>
      <c r="N50" s="81" t="s">
        <v>447</v>
      </c>
    </row>
    <row r="51" spans="1:14">
      <c r="A51" s="80" t="s">
        <v>413</v>
      </c>
      <c r="B51" s="80" t="s">
        <v>414</v>
      </c>
      <c r="C51" s="81" t="s">
        <v>415</v>
      </c>
      <c r="D51" s="81" t="s">
        <v>476</v>
      </c>
      <c r="E51" s="82">
        <v>1</v>
      </c>
      <c r="F51" s="83"/>
      <c r="G51" s="83">
        <f t="shared" si="0"/>
        <v>0</v>
      </c>
      <c r="I51" s="80" t="s">
        <v>443</v>
      </c>
      <c r="J51" s="84" t="s">
        <v>444</v>
      </c>
      <c r="K51" s="80" t="s">
        <v>445</v>
      </c>
      <c r="L51" s="81" t="s">
        <v>484</v>
      </c>
      <c r="M51" s="81" t="s">
        <v>421</v>
      </c>
      <c r="N51" s="81" t="s">
        <v>447</v>
      </c>
    </row>
    <row r="52" spans="1:14">
      <c r="A52" s="80" t="s">
        <v>413</v>
      </c>
      <c r="B52" s="80" t="s">
        <v>414</v>
      </c>
      <c r="C52" s="81" t="s">
        <v>415</v>
      </c>
      <c r="D52" s="81" t="s">
        <v>476</v>
      </c>
      <c r="E52" s="82">
        <v>1</v>
      </c>
      <c r="F52" s="83"/>
      <c r="G52" s="83">
        <f t="shared" si="0"/>
        <v>0</v>
      </c>
      <c r="I52" s="80" t="s">
        <v>443</v>
      </c>
      <c r="J52" s="84" t="s">
        <v>444</v>
      </c>
      <c r="K52" s="80" t="s">
        <v>445</v>
      </c>
      <c r="L52" s="81" t="s">
        <v>485</v>
      </c>
      <c r="M52" s="81" t="s">
        <v>421</v>
      </c>
      <c r="N52" s="81" t="s">
        <v>447</v>
      </c>
    </row>
    <row r="53" spans="1:14">
      <c r="A53" s="80" t="s">
        <v>413</v>
      </c>
      <c r="B53" s="80" t="s">
        <v>414</v>
      </c>
      <c r="C53" s="81" t="s">
        <v>415</v>
      </c>
      <c r="D53" s="81" t="s">
        <v>476</v>
      </c>
      <c r="E53" s="82">
        <v>1</v>
      </c>
      <c r="F53" s="83"/>
      <c r="G53" s="83">
        <f t="shared" si="0"/>
        <v>0</v>
      </c>
      <c r="I53" s="80" t="s">
        <v>443</v>
      </c>
      <c r="J53" s="84" t="s">
        <v>444</v>
      </c>
      <c r="K53" s="80" t="s">
        <v>445</v>
      </c>
      <c r="L53" s="81" t="s">
        <v>486</v>
      </c>
      <c r="M53" s="81" t="s">
        <v>421</v>
      </c>
      <c r="N53" s="81" t="s">
        <v>447</v>
      </c>
    </row>
    <row r="54" spans="1:14">
      <c r="A54" s="80" t="s">
        <v>413</v>
      </c>
      <c r="B54" s="80" t="s">
        <v>414</v>
      </c>
      <c r="C54" s="81" t="s">
        <v>415</v>
      </c>
      <c r="D54" s="81" t="s">
        <v>476</v>
      </c>
      <c r="E54" s="82">
        <v>1</v>
      </c>
      <c r="F54" s="83"/>
      <c r="G54" s="83">
        <f t="shared" si="0"/>
        <v>0</v>
      </c>
      <c r="I54" s="80" t="s">
        <v>443</v>
      </c>
      <c r="J54" s="84" t="s">
        <v>444</v>
      </c>
      <c r="K54" s="80" t="s">
        <v>445</v>
      </c>
      <c r="L54" s="81" t="s">
        <v>487</v>
      </c>
      <c r="M54" s="81" t="s">
        <v>421</v>
      </c>
      <c r="N54" s="81" t="s">
        <v>447</v>
      </c>
    </row>
    <row r="55" spans="1:14">
      <c r="A55" s="80" t="s">
        <v>413</v>
      </c>
      <c r="B55" s="80" t="s">
        <v>414</v>
      </c>
      <c r="C55" s="81" t="s">
        <v>415</v>
      </c>
      <c r="D55" s="81" t="s">
        <v>476</v>
      </c>
      <c r="E55" s="82">
        <v>1</v>
      </c>
      <c r="F55" s="83"/>
      <c r="G55" s="83">
        <f t="shared" si="0"/>
        <v>0</v>
      </c>
      <c r="I55" s="80" t="s">
        <v>443</v>
      </c>
      <c r="J55" s="84" t="s">
        <v>444</v>
      </c>
      <c r="K55" s="80" t="s">
        <v>445</v>
      </c>
      <c r="L55" s="81" t="s">
        <v>488</v>
      </c>
      <c r="M55" s="81" t="s">
        <v>421</v>
      </c>
      <c r="N55" s="81" t="s">
        <v>447</v>
      </c>
    </row>
    <row r="56" spans="1:14">
      <c r="A56" s="80" t="s">
        <v>413</v>
      </c>
      <c r="B56" s="80" t="s">
        <v>414</v>
      </c>
      <c r="C56" s="81" t="s">
        <v>415</v>
      </c>
      <c r="D56" s="81" t="s">
        <v>476</v>
      </c>
      <c r="E56" s="82">
        <v>1</v>
      </c>
      <c r="F56" s="83"/>
      <c r="G56" s="83">
        <f t="shared" si="0"/>
        <v>0</v>
      </c>
      <c r="I56" s="80" t="s">
        <v>443</v>
      </c>
      <c r="J56" s="84" t="s">
        <v>444</v>
      </c>
      <c r="K56" s="80" t="s">
        <v>445</v>
      </c>
      <c r="L56" s="81" t="s">
        <v>489</v>
      </c>
      <c r="M56" s="81" t="s">
        <v>421</v>
      </c>
      <c r="N56" s="81" t="s">
        <v>447</v>
      </c>
    </row>
    <row r="57" spans="1:14">
      <c r="A57" s="80" t="s">
        <v>413</v>
      </c>
      <c r="B57" s="80" t="s">
        <v>414</v>
      </c>
      <c r="C57" s="81" t="s">
        <v>415</v>
      </c>
      <c r="D57" s="81" t="s">
        <v>476</v>
      </c>
      <c r="E57" s="82">
        <v>1</v>
      </c>
      <c r="F57" s="83"/>
      <c r="G57" s="83">
        <f t="shared" si="0"/>
        <v>0</v>
      </c>
      <c r="I57" s="80" t="s">
        <v>443</v>
      </c>
      <c r="J57" s="84" t="s">
        <v>444</v>
      </c>
      <c r="K57" s="80" t="s">
        <v>445</v>
      </c>
      <c r="L57" s="81" t="s">
        <v>490</v>
      </c>
      <c r="M57" s="81" t="s">
        <v>421</v>
      </c>
      <c r="N57" s="81" t="s">
        <v>447</v>
      </c>
    </row>
    <row r="58" spans="1:14">
      <c r="A58" s="80" t="s">
        <v>413</v>
      </c>
      <c r="B58" s="80" t="s">
        <v>414</v>
      </c>
      <c r="C58" s="81" t="s">
        <v>415</v>
      </c>
      <c r="D58" s="81" t="s">
        <v>476</v>
      </c>
      <c r="E58" s="82">
        <v>1</v>
      </c>
      <c r="F58" s="83"/>
      <c r="G58" s="83">
        <f t="shared" si="0"/>
        <v>0</v>
      </c>
      <c r="I58" s="80" t="s">
        <v>443</v>
      </c>
      <c r="J58" s="84" t="s">
        <v>444</v>
      </c>
      <c r="K58" s="80" t="s">
        <v>445</v>
      </c>
      <c r="L58" s="81" t="s">
        <v>491</v>
      </c>
      <c r="M58" s="81" t="s">
        <v>421</v>
      </c>
      <c r="N58" s="81" t="s">
        <v>447</v>
      </c>
    </row>
    <row r="59" spans="1:14">
      <c r="A59" s="80" t="s">
        <v>413</v>
      </c>
      <c r="B59" s="80" t="s">
        <v>414</v>
      </c>
      <c r="C59" s="81" t="s">
        <v>415</v>
      </c>
      <c r="D59" s="81" t="s">
        <v>476</v>
      </c>
      <c r="E59" s="82">
        <v>1</v>
      </c>
      <c r="F59" s="83"/>
      <c r="G59" s="83">
        <f t="shared" si="0"/>
        <v>0</v>
      </c>
      <c r="I59" s="80" t="s">
        <v>443</v>
      </c>
      <c r="J59" s="84" t="s">
        <v>444</v>
      </c>
      <c r="K59" s="80" t="s">
        <v>445</v>
      </c>
      <c r="L59" s="81" t="s">
        <v>492</v>
      </c>
      <c r="M59" s="81" t="s">
        <v>421</v>
      </c>
      <c r="N59" s="81" t="s">
        <v>447</v>
      </c>
    </row>
    <row r="60" spans="1:14">
      <c r="A60" s="80" t="s">
        <v>413</v>
      </c>
      <c r="B60" s="80" t="s">
        <v>493</v>
      </c>
      <c r="C60" s="81" t="s">
        <v>494</v>
      </c>
      <c r="D60" s="81" t="s">
        <v>495</v>
      </c>
      <c r="E60" s="82">
        <v>1</v>
      </c>
      <c r="F60" s="83"/>
      <c r="G60" s="83">
        <f t="shared" si="0"/>
        <v>0</v>
      </c>
      <c r="I60" s="80" t="s">
        <v>443</v>
      </c>
      <c r="J60" s="84" t="s">
        <v>444</v>
      </c>
      <c r="K60" s="80" t="s">
        <v>445</v>
      </c>
      <c r="L60" s="81" t="s">
        <v>496</v>
      </c>
      <c r="M60" s="81" t="s">
        <v>421</v>
      </c>
      <c r="N60" s="81" t="s">
        <v>447</v>
      </c>
    </row>
    <row r="61" spans="1:14">
      <c r="A61" s="80" t="s">
        <v>413</v>
      </c>
      <c r="B61" s="80" t="s">
        <v>493</v>
      </c>
      <c r="C61" s="81" t="s">
        <v>415</v>
      </c>
      <c r="D61" s="81" t="s">
        <v>497</v>
      </c>
      <c r="E61" s="82">
        <v>1</v>
      </c>
      <c r="F61" s="83"/>
      <c r="G61" s="83">
        <f t="shared" si="0"/>
        <v>0</v>
      </c>
      <c r="I61" s="80" t="s">
        <v>443</v>
      </c>
      <c r="J61" s="84" t="s">
        <v>444</v>
      </c>
      <c r="K61" s="80" t="s">
        <v>445</v>
      </c>
      <c r="L61" s="81" t="s">
        <v>498</v>
      </c>
      <c r="M61" s="81" t="s">
        <v>421</v>
      </c>
      <c r="N61" s="81" t="s">
        <v>447</v>
      </c>
    </row>
    <row r="62" spans="1:14">
      <c r="A62" s="80" t="s">
        <v>413</v>
      </c>
      <c r="B62" s="80" t="s">
        <v>493</v>
      </c>
      <c r="C62" s="81" t="s">
        <v>415</v>
      </c>
      <c r="D62" s="81" t="s">
        <v>497</v>
      </c>
      <c r="E62" s="82">
        <v>1</v>
      </c>
      <c r="F62" s="83"/>
      <c r="G62" s="83">
        <f t="shared" si="0"/>
        <v>0</v>
      </c>
      <c r="I62" s="80" t="s">
        <v>443</v>
      </c>
      <c r="J62" s="84" t="s">
        <v>444</v>
      </c>
      <c r="K62" s="80" t="s">
        <v>445</v>
      </c>
      <c r="L62" s="81" t="s">
        <v>499</v>
      </c>
      <c r="M62" s="81" t="s">
        <v>421</v>
      </c>
      <c r="N62" s="81" t="s">
        <v>447</v>
      </c>
    </row>
    <row r="63" spans="1:14">
      <c r="A63" s="80" t="s">
        <v>413</v>
      </c>
      <c r="B63" s="80" t="s">
        <v>493</v>
      </c>
      <c r="C63" s="81" t="s">
        <v>415</v>
      </c>
      <c r="D63" s="81" t="s">
        <v>497</v>
      </c>
      <c r="E63" s="82">
        <v>1</v>
      </c>
      <c r="F63" s="83"/>
      <c r="G63" s="83">
        <f t="shared" si="0"/>
        <v>0</v>
      </c>
      <c r="I63" s="80" t="s">
        <v>443</v>
      </c>
      <c r="J63" s="84" t="s">
        <v>444</v>
      </c>
      <c r="K63" s="80" t="s">
        <v>445</v>
      </c>
      <c r="L63" s="81" t="s">
        <v>500</v>
      </c>
      <c r="M63" s="81" t="s">
        <v>421</v>
      </c>
      <c r="N63" s="81" t="s">
        <v>447</v>
      </c>
    </row>
    <row r="64" spans="1:14">
      <c r="A64" s="80" t="s">
        <v>413</v>
      </c>
      <c r="B64" s="80" t="s">
        <v>493</v>
      </c>
      <c r="C64" s="81" t="s">
        <v>415</v>
      </c>
      <c r="D64" s="81" t="s">
        <v>497</v>
      </c>
      <c r="E64" s="82">
        <v>1</v>
      </c>
      <c r="F64" s="83"/>
      <c r="G64" s="83">
        <f t="shared" si="0"/>
        <v>0</v>
      </c>
      <c r="I64" s="80" t="s">
        <v>443</v>
      </c>
      <c r="J64" s="84" t="s">
        <v>444</v>
      </c>
      <c r="K64" s="80" t="s">
        <v>445</v>
      </c>
      <c r="L64" s="81" t="s">
        <v>501</v>
      </c>
      <c r="M64" s="81" t="s">
        <v>421</v>
      </c>
      <c r="N64" s="81" t="s">
        <v>447</v>
      </c>
    </row>
    <row r="65" spans="1:14">
      <c r="A65" s="80" t="s">
        <v>413</v>
      </c>
      <c r="B65" s="80" t="s">
        <v>493</v>
      </c>
      <c r="C65" s="81" t="s">
        <v>415</v>
      </c>
      <c r="D65" s="81" t="s">
        <v>497</v>
      </c>
      <c r="E65" s="82">
        <v>1</v>
      </c>
      <c r="F65" s="83"/>
      <c r="G65" s="83">
        <f t="shared" si="0"/>
        <v>0</v>
      </c>
      <c r="I65" s="80" t="s">
        <v>443</v>
      </c>
      <c r="J65" s="84" t="s">
        <v>444</v>
      </c>
      <c r="K65" s="80" t="s">
        <v>445</v>
      </c>
      <c r="L65" s="81" t="s">
        <v>502</v>
      </c>
      <c r="M65" s="81" t="s">
        <v>421</v>
      </c>
      <c r="N65" s="81" t="s">
        <v>447</v>
      </c>
    </row>
    <row r="66" spans="1:14">
      <c r="A66" s="80" t="s">
        <v>413</v>
      </c>
      <c r="B66" s="80" t="s">
        <v>493</v>
      </c>
      <c r="C66" s="81" t="s">
        <v>415</v>
      </c>
      <c r="D66" s="81" t="s">
        <v>497</v>
      </c>
      <c r="E66" s="82">
        <v>1</v>
      </c>
      <c r="F66" s="83"/>
      <c r="G66" s="83">
        <f t="shared" si="0"/>
        <v>0</v>
      </c>
      <c r="I66" s="80" t="s">
        <v>443</v>
      </c>
      <c r="J66" s="84" t="s">
        <v>444</v>
      </c>
      <c r="K66" s="80" t="s">
        <v>445</v>
      </c>
      <c r="L66" s="81" t="s">
        <v>503</v>
      </c>
      <c r="M66" s="81" t="s">
        <v>421</v>
      </c>
      <c r="N66" s="81" t="s">
        <v>447</v>
      </c>
    </row>
    <row r="67" spans="1:14">
      <c r="A67" s="80" t="s">
        <v>413</v>
      </c>
      <c r="B67" s="80" t="s">
        <v>493</v>
      </c>
      <c r="C67" s="81" t="s">
        <v>415</v>
      </c>
      <c r="D67" s="81" t="s">
        <v>497</v>
      </c>
      <c r="E67" s="82">
        <v>1</v>
      </c>
      <c r="F67" s="83"/>
      <c r="G67" s="83">
        <f t="shared" si="0"/>
        <v>0</v>
      </c>
      <c r="I67" s="80" t="s">
        <v>443</v>
      </c>
      <c r="J67" s="84" t="s">
        <v>444</v>
      </c>
      <c r="K67" s="80" t="s">
        <v>445</v>
      </c>
      <c r="L67" s="81" t="s">
        <v>504</v>
      </c>
      <c r="M67" s="81" t="s">
        <v>421</v>
      </c>
      <c r="N67" s="81" t="s">
        <v>447</v>
      </c>
    </row>
    <row r="68" spans="1:14">
      <c r="A68" s="80" t="s">
        <v>413</v>
      </c>
      <c r="B68" s="80" t="s">
        <v>493</v>
      </c>
      <c r="C68" s="81" t="s">
        <v>415</v>
      </c>
      <c r="D68" s="81" t="s">
        <v>497</v>
      </c>
      <c r="E68" s="82">
        <v>1</v>
      </c>
      <c r="F68" s="83"/>
      <c r="G68" s="83">
        <f t="shared" ref="G68:G131" si="1">E68*F68</f>
        <v>0</v>
      </c>
      <c r="I68" s="80" t="s">
        <v>443</v>
      </c>
      <c r="J68" s="84" t="s">
        <v>444</v>
      </c>
      <c r="K68" s="80" t="s">
        <v>445</v>
      </c>
      <c r="L68" s="81" t="s">
        <v>505</v>
      </c>
      <c r="M68" s="81" t="s">
        <v>421</v>
      </c>
      <c r="N68" s="81" t="s">
        <v>447</v>
      </c>
    </row>
    <row r="69" spans="1:14">
      <c r="A69" s="80" t="s">
        <v>413</v>
      </c>
      <c r="B69" s="80" t="s">
        <v>493</v>
      </c>
      <c r="C69" s="81" t="s">
        <v>415</v>
      </c>
      <c r="D69" s="81" t="s">
        <v>497</v>
      </c>
      <c r="E69" s="82">
        <v>1</v>
      </c>
      <c r="F69" s="83"/>
      <c r="G69" s="83">
        <f t="shared" si="1"/>
        <v>0</v>
      </c>
      <c r="I69" s="80" t="s">
        <v>443</v>
      </c>
      <c r="J69" s="84" t="s">
        <v>444</v>
      </c>
      <c r="K69" s="80" t="s">
        <v>445</v>
      </c>
      <c r="L69" s="81" t="s">
        <v>506</v>
      </c>
      <c r="M69" s="81" t="s">
        <v>421</v>
      </c>
      <c r="N69" s="81" t="s">
        <v>447</v>
      </c>
    </row>
    <row r="70" spans="1:14">
      <c r="A70" s="80" t="s">
        <v>413</v>
      </c>
      <c r="B70" s="80" t="s">
        <v>493</v>
      </c>
      <c r="C70" s="81" t="s">
        <v>415</v>
      </c>
      <c r="D70" s="81" t="s">
        <v>507</v>
      </c>
      <c r="E70" s="82">
        <v>1</v>
      </c>
      <c r="F70" s="83"/>
      <c r="G70" s="83">
        <f t="shared" si="1"/>
        <v>0</v>
      </c>
      <c r="I70" s="80" t="s">
        <v>443</v>
      </c>
      <c r="J70" s="84" t="s">
        <v>444</v>
      </c>
      <c r="K70" s="80" t="s">
        <v>445</v>
      </c>
      <c r="L70" s="81" t="s">
        <v>508</v>
      </c>
      <c r="M70" s="81" t="s">
        <v>421</v>
      </c>
      <c r="N70" s="81" t="s">
        <v>447</v>
      </c>
    </row>
    <row r="71" spans="1:14">
      <c r="A71" s="80" t="s">
        <v>413</v>
      </c>
      <c r="B71" s="80" t="s">
        <v>493</v>
      </c>
      <c r="C71" s="81" t="s">
        <v>415</v>
      </c>
      <c r="D71" s="81" t="s">
        <v>507</v>
      </c>
      <c r="E71" s="82">
        <v>1</v>
      </c>
      <c r="F71" s="83"/>
      <c r="G71" s="83">
        <f t="shared" si="1"/>
        <v>0</v>
      </c>
      <c r="I71" s="80" t="s">
        <v>443</v>
      </c>
      <c r="J71" s="84" t="s">
        <v>444</v>
      </c>
      <c r="K71" s="80" t="s">
        <v>445</v>
      </c>
      <c r="L71" s="81" t="s">
        <v>509</v>
      </c>
      <c r="M71" s="81" t="s">
        <v>421</v>
      </c>
      <c r="N71" s="81" t="s">
        <v>447</v>
      </c>
    </row>
    <row r="72" spans="1:14">
      <c r="A72" s="80" t="s">
        <v>413</v>
      </c>
      <c r="B72" s="80" t="s">
        <v>493</v>
      </c>
      <c r="C72" s="81" t="s">
        <v>415</v>
      </c>
      <c r="D72" s="81" t="s">
        <v>507</v>
      </c>
      <c r="E72" s="82">
        <v>1</v>
      </c>
      <c r="F72" s="83"/>
      <c r="G72" s="83">
        <f t="shared" si="1"/>
        <v>0</v>
      </c>
      <c r="I72" s="80" t="s">
        <v>443</v>
      </c>
      <c r="J72" s="84" t="s">
        <v>444</v>
      </c>
      <c r="K72" s="80" t="s">
        <v>445</v>
      </c>
      <c r="L72" s="81" t="s">
        <v>510</v>
      </c>
      <c r="M72" s="81" t="s">
        <v>421</v>
      </c>
      <c r="N72" s="81" t="s">
        <v>447</v>
      </c>
    </row>
    <row r="73" spans="1:14">
      <c r="A73" s="80" t="s">
        <v>413</v>
      </c>
      <c r="B73" s="80" t="s">
        <v>493</v>
      </c>
      <c r="C73" s="81" t="s">
        <v>415</v>
      </c>
      <c r="D73" s="81" t="s">
        <v>511</v>
      </c>
      <c r="E73" s="82">
        <v>1</v>
      </c>
      <c r="F73" s="83"/>
      <c r="G73" s="83">
        <f t="shared" si="1"/>
        <v>0</v>
      </c>
      <c r="I73" s="80" t="s">
        <v>443</v>
      </c>
      <c r="J73" s="84" t="s">
        <v>444</v>
      </c>
      <c r="K73" s="80" t="s">
        <v>445</v>
      </c>
      <c r="L73" s="81" t="s">
        <v>512</v>
      </c>
      <c r="M73" s="81" t="s">
        <v>421</v>
      </c>
      <c r="N73" s="81" t="s">
        <v>447</v>
      </c>
    </row>
    <row r="74" spans="1:14">
      <c r="A74" s="80" t="s">
        <v>413</v>
      </c>
      <c r="B74" s="80" t="s">
        <v>414</v>
      </c>
      <c r="C74" s="81" t="s">
        <v>415</v>
      </c>
      <c r="D74" s="81" t="s">
        <v>513</v>
      </c>
      <c r="E74" s="82">
        <v>1</v>
      </c>
      <c r="F74" s="83"/>
      <c r="G74" s="83">
        <f t="shared" si="1"/>
        <v>0</v>
      </c>
      <c r="I74" s="80" t="s">
        <v>514</v>
      </c>
      <c r="J74" s="84" t="s">
        <v>515</v>
      </c>
      <c r="K74" s="80" t="s">
        <v>516</v>
      </c>
      <c r="L74" s="81" t="s">
        <v>517</v>
      </c>
      <c r="M74" s="81" t="s">
        <v>421</v>
      </c>
      <c r="N74" s="81" t="s">
        <v>518</v>
      </c>
    </row>
    <row r="75" spans="1:14">
      <c r="A75" s="80" t="s">
        <v>413</v>
      </c>
      <c r="B75" s="80" t="s">
        <v>414</v>
      </c>
      <c r="C75" s="81" t="s">
        <v>415</v>
      </c>
      <c r="D75" s="81" t="s">
        <v>513</v>
      </c>
      <c r="E75" s="82">
        <v>1</v>
      </c>
      <c r="F75" s="83"/>
      <c r="G75" s="83">
        <f t="shared" si="1"/>
        <v>0</v>
      </c>
      <c r="I75" s="80" t="s">
        <v>514</v>
      </c>
      <c r="J75" s="84" t="s">
        <v>515</v>
      </c>
      <c r="K75" s="80" t="s">
        <v>516</v>
      </c>
      <c r="L75" s="81" t="s">
        <v>519</v>
      </c>
      <c r="M75" s="81" t="s">
        <v>421</v>
      </c>
      <c r="N75" s="81" t="s">
        <v>518</v>
      </c>
    </row>
    <row r="76" spans="1:14">
      <c r="A76" s="80" t="s">
        <v>413</v>
      </c>
      <c r="B76" s="80" t="s">
        <v>414</v>
      </c>
      <c r="C76" s="81" t="s">
        <v>415</v>
      </c>
      <c r="D76" s="81" t="s">
        <v>513</v>
      </c>
      <c r="E76" s="82">
        <v>1</v>
      </c>
      <c r="F76" s="83"/>
      <c r="G76" s="83">
        <f t="shared" si="1"/>
        <v>0</v>
      </c>
      <c r="I76" s="80" t="s">
        <v>514</v>
      </c>
      <c r="J76" s="84" t="s">
        <v>515</v>
      </c>
      <c r="K76" s="80" t="s">
        <v>516</v>
      </c>
      <c r="L76" s="81" t="s">
        <v>520</v>
      </c>
      <c r="M76" s="81" t="s">
        <v>421</v>
      </c>
      <c r="N76" s="81" t="s">
        <v>518</v>
      </c>
    </row>
    <row r="77" spans="1:14">
      <c r="A77" s="80" t="s">
        <v>413</v>
      </c>
      <c r="B77" s="80" t="s">
        <v>414</v>
      </c>
      <c r="C77" s="81" t="s">
        <v>415</v>
      </c>
      <c r="D77" s="81" t="s">
        <v>513</v>
      </c>
      <c r="E77" s="82">
        <v>1</v>
      </c>
      <c r="F77" s="83"/>
      <c r="G77" s="83">
        <f t="shared" si="1"/>
        <v>0</v>
      </c>
      <c r="I77" s="80" t="s">
        <v>514</v>
      </c>
      <c r="J77" s="84" t="s">
        <v>515</v>
      </c>
      <c r="K77" s="80" t="s">
        <v>516</v>
      </c>
      <c r="L77" s="81" t="s">
        <v>521</v>
      </c>
      <c r="M77" s="81" t="s">
        <v>421</v>
      </c>
      <c r="N77" s="81" t="s">
        <v>518</v>
      </c>
    </row>
    <row r="78" spans="1:14">
      <c r="A78" s="80" t="s">
        <v>413</v>
      </c>
      <c r="B78" s="80" t="s">
        <v>414</v>
      </c>
      <c r="C78" s="81" t="s">
        <v>415</v>
      </c>
      <c r="D78" s="81" t="s">
        <v>513</v>
      </c>
      <c r="E78" s="82">
        <v>1</v>
      </c>
      <c r="F78" s="83"/>
      <c r="G78" s="83">
        <f t="shared" si="1"/>
        <v>0</v>
      </c>
      <c r="I78" s="80" t="s">
        <v>514</v>
      </c>
      <c r="J78" s="84" t="s">
        <v>515</v>
      </c>
      <c r="K78" s="80" t="s">
        <v>516</v>
      </c>
      <c r="L78" s="81" t="s">
        <v>522</v>
      </c>
      <c r="M78" s="81" t="s">
        <v>421</v>
      </c>
      <c r="N78" s="81" t="s">
        <v>518</v>
      </c>
    </row>
    <row r="79" spans="1:14">
      <c r="A79" s="80" t="s">
        <v>413</v>
      </c>
      <c r="B79" s="80" t="s">
        <v>414</v>
      </c>
      <c r="C79" s="81" t="s">
        <v>415</v>
      </c>
      <c r="D79" s="81" t="s">
        <v>513</v>
      </c>
      <c r="E79" s="82">
        <v>1</v>
      </c>
      <c r="F79" s="83"/>
      <c r="G79" s="83">
        <f t="shared" si="1"/>
        <v>0</v>
      </c>
      <c r="I79" s="80" t="s">
        <v>514</v>
      </c>
      <c r="J79" s="84" t="s">
        <v>515</v>
      </c>
      <c r="K79" s="80" t="s">
        <v>516</v>
      </c>
      <c r="L79" s="81" t="s">
        <v>523</v>
      </c>
      <c r="M79" s="81" t="s">
        <v>421</v>
      </c>
      <c r="N79" s="81" t="s">
        <v>518</v>
      </c>
    </row>
    <row r="80" spans="1:14">
      <c r="A80" s="80" t="s">
        <v>413</v>
      </c>
      <c r="B80" s="80" t="s">
        <v>414</v>
      </c>
      <c r="C80" s="81" t="s">
        <v>415</v>
      </c>
      <c r="D80" s="81" t="s">
        <v>513</v>
      </c>
      <c r="E80" s="82">
        <v>1</v>
      </c>
      <c r="F80" s="83"/>
      <c r="G80" s="83">
        <f t="shared" si="1"/>
        <v>0</v>
      </c>
      <c r="I80" s="80" t="s">
        <v>514</v>
      </c>
      <c r="J80" s="84" t="s">
        <v>515</v>
      </c>
      <c r="K80" s="80" t="s">
        <v>516</v>
      </c>
      <c r="L80" s="81" t="s">
        <v>524</v>
      </c>
      <c r="M80" s="81" t="s">
        <v>421</v>
      </c>
      <c r="N80" s="81" t="s">
        <v>518</v>
      </c>
    </row>
    <row r="81" spans="1:14">
      <c r="A81" s="80" t="s">
        <v>413</v>
      </c>
      <c r="B81" s="80" t="s">
        <v>414</v>
      </c>
      <c r="C81" s="81" t="s">
        <v>415</v>
      </c>
      <c r="D81" s="81" t="s">
        <v>513</v>
      </c>
      <c r="E81" s="82">
        <v>1</v>
      </c>
      <c r="F81" s="83"/>
      <c r="G81" s="83">
        <f t="shared" si="1"/>
        <v>0</v>
      </c>
      <c r="I81" s="80" t="s">
        <v>514</v>
      </c>
      <c r="J81" s="84" t="s">
        <v>515</v>
      </c>
      <c r="K81" s="80" t="s">
        <v>516</v>
      </c>
      <c r="L81" s="81" t="s">
        <v>525</v>
      </c>
      <c r="M81" s="81" t="s">
        <v>421</v>
      </c>
      <c r="N81" s="81" t="s">
        <v>518</v>
      </c>
    </row>
    <row r="82" spans="1:14">
      <c r="A82" s="80" t="s">
        <v>413</v>
      </c>
      <c r="B82" s="80" t="s">
        <v>414</v>
      </c>
      <c r="C82" s="81" t="s">
        <v>415</v>
      </c>
      <c r="D82" s="81" t="s">
        <v>513</v>
      </c>
      <c r="E82" s="82">
        <v>1</v>
      </c>
      <c r="F82" s="83"/>
      <c r="G82" s="83">
        <f t="shared" si="1"/>
        <v>0</v>
      </c>
      <c r="I82" s="80" t="s">
        <v>514</v>
      </c>
      <c r="J82" s="84" t="s">
        <v>515</v>
      </c>
      <c r="K82" s="80" t="s">
        <v>516</v>
      </c>
      <c r="L82" s="81" t="s">
        <v>526</v>
      </c>
      <c r="M82" s="81" t="s">
        <v>421</v>
      </c>
      <c r="N82" s="81" t="s">
        <v>518</v>
      </c>
    </row>
    <row r="83" spans="1:14">
      <c r="A83" s="80" t="s">
        <v>413</v>
      </c>
      <c r="B83" s="80" t="s">
        <v>414</v>
      </c>
      <c r="C83" s="81" t="s">
        <v>415</v>
      </c>
      <c r="D83" s="81" t="s">
        <v>513</v>
      </c>
      <c r="E83" s="82">
        <v>1</v>
      </c>
      <c r="F83" s="83"/>
      <c r="G83" s="83">
        <f t="shared" si="1"/>
        <v>0</v>
      </c>
      <c r="I83" s="80" t="s">
        <v>514</v>
      </c>
      <c r="J83" s="84" t="s">
        <v>515</v>
      </c>
      <c r="K83" s="80" t="s">
        <v>516</v>
      </c>
      <c r="L83" s="81" t="s">
        <v>527</v>
      </c>
      <c r="M83" s="81" t="s">
        <v>421</v>
      </c>
      <c r="N83" s="81" t="s">
        <v>518</v>
      </c>
    </row>
    <row r="84" spans="1:14">
      <c r="A84" s="80" t="s">
        <v>413</v>
      </c>
      <c r="B84" s="80" t="s">
        <v>414</v>
      </c>
      <c r="C84" s="81" t="s">
        <v>415</v>
      </c>
      <c r="D84" s="81" t="s">
        <v>513</v>
      </c>
      <c r="E84" s="82">
        <v>1</v>
      </c>
      <c r="F84" s="83"/>
      <c r="G84" s="83">
        <f t="shared" si="1"/>
        <v>0</v>
      </c>
      <c r="I84" s="80" t="s">
        <v>514</v>
      </c>
      <c r="J84" s="84" t="s">
        <v>515</v>
      </c>
      <c r="K84" s="80" t="s">
        <v>516</v>
      </c>
      <c r="L84" s="81" t="s">
        <v>528</v>
      </c>
      <c r="M84" s="81" t="s">
        <v>421</v>
      </c>
      <c r="N84" s="81" t="s">
        <v>518</v>
      </c>
    </row>
    <row r="85" spans="1:14">
      <c r="A85" s="80" t="s">
        <v>413</v>
      </c>
      <c r="B85" s="80" t="s">
        <v>414</v>
      </c>
      <c r="C85" s="81" t="s">
        <v>415</v>
      </c>
      <c r="D85" s="81" t="s">
        <v>427</v>
      </c>
      <c r="E85" s="82">
        <v>1</v>
      </c>
      <c r="F85" s="83"/>
      <c r="G85" s="83">
        <f t="shared" si="1"/>
        <v>0</v>
      </c>
      <c r="I85" s="80" t="s">
        <v>514</v>
      </c>
      <c r="J85" s="84" t="s">
        <v>515</v>
      </c>
      <c r="K85" s="80" t="s">
        <v>516</v>
      </c>
      <c r="L85" s="81" t="s">
        <v>529</v>
      </c>
      <c r="M85" s="81" t="s">
        <v>421</v>
      </c>
      <c r="N85" s="81" t="s">
        <v>518</v>
      </c>
    </row>
    <row r="86" spans="1:14">
      <c r="A86" s="80" t="s">
        <v>413</v>
      </c>
      <c r="B86" s="80" t="s">
        <v>414</v>
      </c>
      <c r="C86" s="81" t="s">
        <v>415</v>
      </c>
      <c r="D86" s="81" t="s">
        <v>455</v>
      </c>
      <c r="E86" s="82">
        <v>1</v>
      </c>
      <c r="F86" s="83"/>
      <c r="G86" s="83">
        <f t="shared" si="1"/>
        <v>0</v>
      </c>
      <c r="I86" s="80" t="s">
        <v>514</v>
      </c>
      <c r="J86" s="84" t="s">
        <v>515</v>
      </c>
      <c r="K86" s="80" t="s">
        <v>516</v>
      </c>
      <c r="L86" s="81" t="s">
        <v>530</v>
      </c>
      <c r="M86" s="81" t="s">
        <v>421</v>
      </c>
      <c r="N86" s="81" t="s">
        <v>518</v>
      </c>
    </row>
    <row r="87" spans="1:14">
      <c r="A87" s="80" t="s">
        <v>413</v>
      </c>
      <c r="B87" s="80" t="s">
        <v>414</v>
      </c>
      <c r="C87" s="81" t="s">
        <v>415</v>
      </c>
      <c r="D87" s="81" t="s">
        <v>455</v>
      </c>
      <c r="E87" s="82">
        <v>1</v>
      </c>
      <c r="F87" s="83"/>
      <c r="G87" s="83">
        <f t="shared" si="1"/>
        <v>0</v>
      </c>
      <c r="I87" s="80" t="s">
        <v>514</v>
      </c>
      <c r="J87" s="84" t="s">
        <v>515</v>
      </c>
      <c r="K87" s="80" t="s">
        <v>516</v>
      </c>
      <c r="L87" s="81" t="s">
        <v>531</v>
      </c>
      <c r="M87" s="81" t="s">
        <v>421</v>
      </c>
      <c r="N87" s="81" t="s">
        <v>518</v>
      </c>
    </row>
    <row r="88" spans="1:14">
      <c r="A88" s="80" t="s">
        <v>413</v>
      </c>
      <c r="B88" s="80" t="s">
        <v>414</v>
      </c>
      <c r="C88" s="81" t="s">
        <v>415</v>
      </c>
      <c r="D88" s="81" t="s">
        <v>455</v>
      </c>
      <c r="E88" s="82">
        <v>1</v>
      </c>
      <c r="F88" s="83"/>
      <c r="G88" s="83">
        <f t="shared" si="1"/>
        <v>0</v>
      </c>
      <c r="I88" s="80" t="s">
        <v>514</v>
      </c>
      <c r="J88" s="84" t="s">
        <v>515</v>
      </c>
      <c r="K88" s="80" t="s">
        <v>516</v>
      </c>
      <c r="L88" s="81" t="s">
        <v>532</v>
      </c>
      <c r="M88" s="81" t="s">
        <v>421</v>
      </c>
      <c r="N88" s="81" t="s">
        <v>518</v>
      </c>
    </row>
    <row r="89" spans="1:14">
      <c r="A89" s="80" t="s">
        <v>413</v>
      </c>
      <c r="B89" s="80" t="s">
        <v>414</v>
      </c>
      <c r="C89" s="81" t="s">
        <v>415</v>
      </c>
      <c r="D89" s="81" t="s">
        <v>455</v>
      </c>
      <c r="E89" s="82">
        <v>1</v>
      </c>
      <c r="F89" s="83"/>
      <c r="G89" s="83">
        <f t="shared" si="1"/>
        <v>0</v>
      </c>
      <c r="I89" s="80" t="s">
        <v>514</v>
      </c>
      <c r="J89" s="84" t="s">
        <v>515</v>
      </c>
      <c r="K89" s="80" t="s">
        <v>516</v>
      </c>
      <c r="L89" s="81" t="s">
        <v>533</v>
      </c>
      <c r="M89" s="81" t="s">
        <v>421</v>
      </c>
      <c r="N89" s="81" t="s">
        <v>518</v>
      </c>
    </row>
    <row r="90" spans="1:14">
      <c r="A90" s="80" t="s">
        <v>413</v>
      </c>
      <c r="B90" s="80" t="s">
        <v>414</v>
      </c>
      <c r="C90" s="81" t="s">
        <v>415</v>
      </c>
      <c r="D90" s="81" t="s">
        <v>455</v>
      </c>
      <c r="E90" s="82">
        <v>1</v>
      </c>
      <c r="F90" s="83"/>
      <c r="G90" s="83">
        <f t="shared" si="1"/>
        <v>0</v>
      </c>
      <c r="I90" s="80" t="s">
        <v>514</v>
      </c>
      <c r="J90" s="84" t="s">
        <v>515</v>
      </c>
      <c r="K90" s="80" t="s">
        <v>516</v>
      </c>
      <c r="L90" s="81" t="s">
        <v>534</v>
      </c>
      <c r="M90" s="81" t="s">
        <v>421</v>
      </c>
      <c r="N90" s="81" t="s">
        <v>518</v>
      </c>
    </row>
    <row r="91" spans="1:14">
      <c r="A91" s="80" t="s">
        <v>413</v>
      </c>
      <c r="B91" s="80" t="s">
        <v>414</v>
      </c>
      <c r="C91" s="81" t="s">
        <v>415</v>
      </c>
      <c r="D91" s="81" t="s">
        <v>455</v>
      </c>
      <c r="E91" s="82">
        <v>1</v>
      </c>
      <c r="F91" s="83"/>
      <c r="G91" s="83">
        <f t="shared" si="1"/>
        <v>0</v>
      </c>
      <c r="I91" s="80" t="s">
        <v>514</v>
      </c>
      <c r="J91" s="84" t="s">
        <v>515</v>
      </c>
      <c r="K91" s="80" t="s">
        <v>516</v>
      </c>
      <c r="L91" s="81" t="s">
        <v>535</v>
      </c>
      <c r="M91" s="81" t="s">
        <v>421</v>
      </c>
      <c r="N91" s="81" t="s">
        <v>518</v>
      </c>
    </row>
    <row r="92" spans="1:14">
      <c r="A92" s="80" t="s">
        <v>413</v>
      </c>
      <c r="B92" s="80" t="s">
        <v>414</v>
      </c>
      <c r="C92" s="81" t="s">
        <v>415</v>
      </c>
      <c r="D92" s="81" t="s">
        <v>455</v>
      </c>
      <c r="E92" s="82">
        <v>1</v>
      </c>
      <c r="F92" s="83"/>
      <c r="G92" s="83">
        <f t="shared" si="1"/>
        <v>0</v>
      </c>
      <c r="I92" s="80" t="s">
        <v>514</v>
      </c>
      <c r="J92" s="84" t="s">
        <v>515</v>
      </c>
      <c r="K92" s="80" t="s">
        <v>516</v>
      </c>
      <c r="L92" s="81" t="s">
        <v>536</v>
      </c>
      <c r="M92" s="81" t="s">
        <v>421</v>
      </c>
      <c r="N92" s="81" t="s">
        <v>518</v>
      </c>
    </row>
    <row r="93" spans="1:14">
      <c r="A93" s="80" t="s">
        <v>413</v>
      </c>
      <c r="B93" s="80" t="s">
        <v>414</v>
      </c>
      <c r="C93" s="81" t="s">
        <v>415</v>
      </c>
      <c r="D93" s="81" t="s">
        <v>455</v>
      </c>
      <c r="E93" s="82">
        <v>1</v>
      </c>
      <c r="F93" s="83"/>
      <c r="G93" s="83">
        <f t="shared" si="1"/>
        <v>0</v>
      </c>
      <c r="I93" s="80" t="s">
        <v>514</v>
      </c>
      <c r="J93" s="84" t="s">
        <v>515</v>
      </c>
      <c r="K93" s="80" t="s">
        <v>516</v>
      </c>
      <c r="L93" s="81" t="s">
        <v>537</v>
      </c>
      <c r="M93" s="81" t="s">
        <v>421</v>
      </c>
      <c r="N93" s="81" t="s">
        <v>518</v>
      </c>
    </row>
    <row r="94" spans="1:14">
      <c r="A94" s="80" t="s">
        <v>413</v>
      </c>
      <c r="B94" s="80" t="s">
        <v>414</v>
      </c>
      <c r="C94" s="81" t="s">
        <v>415</v>
      </c>
      <c r="D94" s="81" t="s">
        <v>455</v>
      </c>
      <c r="E94" s="82">
        <v>1</v>
      </c>
      <c r="F94" s="83"/>
      <c r="G94" s="83">
        <f t="shared" si="1"/>
        <v>0</v>
      </c>
      <c r="I94" s="80" t="s">
        <v>514</v>
      </c>
      <c r="J94" s="84" t="s">
        <v>515</v>
      </c>
      <c r="K94" s="80" t="s">
        <v>516</v>
      </c>
      <c r="L94" s="81" t="s">
        <v>538</v>
      </c>
      <c r="M94" s="81" t="s">
        <v>421</v>
      </c>
      <c r="N94" s="81" t="s">
        <v>518</v>
      </c>
    </row>
    <row r="95" spans="1:14">
      <c r="A95" s="80" t="s">
        <v>413</v>
      </c>
      <c r="B95" s="80" t="s">
        <v>414</v>
      </c>
      <c r="C95" s="81" t="s">
        <v>415</v>
      </c>
      <c r="D95" s="81" t="s">
        <v>455</v>
      </c>
      <c r="E95" s="82">
        <v>1</v>
      </c>
      <c r="F95" s="83"/>
      <c r="G95" s="83">
        <f t="shared" si="1"/>
        <v>0</v>
      </c>
      <c r="I95" s="80" t="s">
        <v>514</v>
      </c>
      <c r="J95" s="84" t="s">
        <v>515</v>
      </c>
      <c r="K95" s="80" t="s">
        <v>516</v>
      </c>
      <c r="L95" s="81" t="s">
        <v>539</v>
      </c>
      <c r="M95" s="81" t="s">
        <v>421</v>
      </c>
      <c r="N95" s="81" t="s">
        <v>518</v>
      </c>
    </row>
    <row r="96" spans="1:14">
      <c r="A96" s="80" t="s">
        <v>413</v>
      </c>
      <c r="B96" s="80" t="s">
        <v>414</v>
      </c>
      <c r="C96" s="81" t="s">
        <v>415</v>
      </c>
      <c r="D96" s="81" t="s">
        <v>455</v>
      </c>
      <c r="E96" s="82">
        <v>1</v>
      </c>
      <c r="F96" s="83"/>
      <c r="G96" s="83">
        <f t="shared" si="1"/>
        <v>0</v>
      </c>
      <c r="I96" s="80" t="s">
        <v>514</v>
      </c>
      <c r="J96" s="84" t="s">
        <v>515</v>
      </c>
      <c r="K96" s="80" t="s">
        <v>516</v>
      </c>
      <c r="L96" s="81" t="s">
        <v>540</v>
      </c>
      <c r="M96" s="81" t="s">
        <v>421</v>
      </c>
      <c r="N96" s="81" t="s">
        <v>518</v>
      </c>
    </row>
    <row r="97" spans="1:14">
      <c r="A97" s="80" t="s">
        <v>413</v>
      </c>
      <c r="B97" s="80" t="s">
        <v>414</v>
      </c>
      <c r="C97" s="81" t="s">
        <v>415</v>
      </c>
      <c r="D97" s="81" t="s">
        <v>455</v>
      </c>
      <c r="E97" s="82">
        <v>1</v>
      </c>
      <c r="F97" s="83"/>
      <c r="G97" s="83">
        <f t="shared" si="1"/>
        <v>0</v>
      </c>
      <c r="I97" s="80" t="s">
        <v>514</v>
      </c>
      <c r="J97" s="84" t="s">
        <v>515</v>
      </c>
      <c r="K97" s="80" t="s">
        <v>516</v>
      </c>
      <c r="L97" s="81" t="s">
        <v>541</v>
      </c>
      <c r="M97" s="81" t="s">
        <v>421</v>
      </c>
      <c r="N97" s="81" t="s">
        <v>518</v>
      </c>
    </row>
    <row r="98" spans="1:14">
      <c r="A98" s="80" t="s">
        <v>413</v>
      </c>
      <c r="B98" s="80" t="s">
        <v>414</v>
      </c>
      <c r="C98" s="81" t="s">
        <v>415</v>
      </c>
      <c r="D98" s="81" t="s">
        <v>455</v>
      </c>
      <c r="E98" s="82">
        <v>1</v>
      </c>
      <c r="F98" s="83"/>
      <c r="G98" s="83">
        <f t="shared" si="1"/>
        <v>0</v>
      </c>
      <c r="I98" s="80" t="s">
        <v>514</v>
      </c>
      <c r="J98" s="84" t="s">
        <v>515</v>
      </c>
      <c r="K98" s="80" t="s">
        <v>516</v>
      </c>
      <c r="L98" s="81" t="s">
        <v>542</v>
      </c>
      <c r="M98" s="81" t="s">
        <v>421</v>
      </c>
      <c r="N98" s="81" t="s">
        <v>518</v>
      </c>
    </row>
    <row r="99" spans="1:14">
      <c r="A99" s="80" t="s">
        <v>413</v>
      </c>
      <c r="B99" s="80" t="s">
        <v>414</v>
      </c>
      <c r="C99" s="81" t="s">
        <v>415</v>
      </c>
      <c r="D99" s="81" t="s">
        <v>455</v>
      </c>
      <c r="E99" s="82">
        <v>1</v>
      </c>
      <c r="F99" s="83"/>
      <c r="G99" s="83">
        <f t="shared" si="1"/>
        <v>0</v>
      </c>
      <c r="I99" s="80" t="s">
        <v>514</v>
      </c>
      <c r="J99" s="84" t="s">
        <v>515</v>
      </c>
      <c r="K99" s="80" t="s">
        <v>516</v>
      </c>
      <c r="L99" s="81" t="s">
        <v>543</v>
      </c>
      <c r="M99" s="81" t="s">
        <v>421</v>
      </c>
      <c r="N99" s="81" t="s">
        <v>518</v>
      </c>
    </row>
    <row r="100" spans="1:14">
      <c r="A100" s="80" t="s">
        <v>413</v>
      </c>
      <c r="B100" s="80" t="s">
        <v>414</v>
      </c>
      <c r="C100" s="81" t="s">
        <v>415</v>
      </c>
      <c r="D100" s="81" t="s">
        <v>455</v>
      </c>
      <c r="E100" s="82">
        <v>1</v>
      </c>
      <c r="F100" s="83"/>
      <c r="G100" s="83">
        <f t="shared" si="1"/>
        <v>0</v>
      </c>
      <c r="I100" s="80" t="s">
        <v>514</v>
      </c>
      <c r="J100" s="84" t="s">
        <v>515</v>
      </c>
      <c r="K100" s="80" t="s">
        <v>516</v>
      </c>
      <c r="L100" s="81" t="s">
        <v>544</v>
      </c>
      <c r="M100" s="81" t="s">
        <v>421</v>
      </c>
      <c r="N100" s="81" t="s">
        <v>518</v>
      </c>
    </row>
    <row r="101" spans="1:14">
      <c r="A101" s="80" t="s">
        <v>413</v>
      </c>
      <c r="B101" s="80" t="s">
        <v>414</v>
      </c>
      <c r="C101" s="81" t="s">
        <v>415</v>
      </c>
      <c r="D101" s="81" t="s">
        <v>455</v>
      </c>
      <c r="E101" s="82">
        <v>1</v>
      </c>
      <c r="F101" s="83"/>
      <c r="G101" s="83">
        <f t="shared" si="1"/>
        <v>0</v>
      </c>
      <c r="I101" s="80" t="s">
        <v>514</v>
      </c>
      <c r="J101" s="84" t="s">
        <v>515</v>
      </c>
      <c r="K101" s="80" t="s">
        <v>516</v>
      </c>
      <c r="L101" s="81" t="s">
        <v>545</v>
      </c>
      <c r="M101" s="81" t="s">
        <v>421</v>
      </c>
      <c r="N101" s="81" t="s">
        <v>518</v>
      </c>
    </row>
    <row r="102" spans="1:14">
      <c r="A102" s="80" t="s">
        <v>413</v>
      </c>
      <c r="B102" s="80" t="s">
        <v>414</v>
      </c>
      <c r="C102" s="81" t="s">
        <v>415</v>
      </c>
      <c r="D102" s="81" t="s">
        <v>455</v>
      </c>
      <c r="E102" s="82">
        <v>1</v>
      </c>
      <c r="F102" s="83"/>
      <c r="G102" s="83">
        <f t="shared" si="1"/>
        <v>0</v>
      </c>
      <c r="I102" s="80" t="s">
        <v>514</v>
      </c>
      <c r="J102" s="84" t="s">
        <v>515</v>
      </c>
      <c r="K102" s="80" t="s">
        <v>516</v>
      </c>
      <c r="L102" s="81" t="s">
        <v>546</v>
      </c>
      <c r="M102" s="81" t="s">
        <v>421</v>
      </c>
      <c r="N102" s="81" t="s">
        <v>518</v>
      </c>
    </row>
    <row r="103" spans="1:14">
      <c r="A103" s="80" t="s">
        <v>413</v>
      </c>
      <c r="B103" s="80" t="s">
        <v>414</v>
      </c>
      <c r="C103" s="81" t="s">
        <v>415</v>
      </c>
      <c r="D103" s="81" t="s">
        <v>455</v>
      </c>
      <c r="E103" s="82">
        <v>1</v>
      </c>
      <c r="F103" s="83"/>
      <c r="G103" s="83">
        <f t="shared" si="1"/>
        <v>0</v>
      </c>
      <c r="I103" s="80" t="s">
        <v>514</v>
      </c>
      <c r="J103" s="84" t="s">
        <v>515</v>
      </c>
      <c r="K103" s="80" t="s">
        <v>516</v>
      </c>
      <c r="L103" s="81" t="s">
        <v>547</v>
      </c>
      <c r="M103" s="81" t="s">
        <v>421</v>
      </c>
      <c r="N103" s="81" t="s">
        <v>518</v>
      </c>
    </row>
    <row r="104" spans="1:14">
      <c r="A104" s="80" t="s">
        <v>413</v>
      </c>
      <c r="B104" s="80" t="s">
        <v>414</v>
      </c>
      <c r="C104" s="81" t="s">
        <v>415</v>
      </c>
      <c r="D104" s="81" t="s">
        <v>455</v>
      </c>
      <c r="E104" s="82">
        <v>1</v>
      </c>
      <c r="F104" s="83"/>
      <c r="G104" s="83">
        <f t="shared" si="1"/>
        <v>0</v>
      </c>
      <c r="I104" s="80" t="s">
        <v>514</v>
      </c>
      <c r="J104" s="84" t="s">
        <v>515</v>
      </c>
      <c r="K104" s="80" t="s">
        <v>516</v>
      </c>
      <c r="L104" s="81" t="s">
        <v>548</v>
      </c>
      <c r="M104" s="81" t="s">
        <v>421</v>
      </c>
      <c r="N104" s="81" t="s">
        <v>518</v>
      </c>
    </row>
    <row r="105" spans="1:14">
      <c r="A105" s="80" t="s">
        <v>413</v>
      </c>
      <c r="B105" s="80" t="s">
        <v>414</v>
      </c>
      <c r="C105" s="81" t="s">
        <v>415</v>
      </c>
      <c r="D105" s="81" t="s">
        <v>455</v>
      </c>
      <c r="E105" s="82">
        <v>1</v>
      </c>
      <c r="F105" s="83"/>
      <c r="G105" s="83">
        <f t="shared" si="1"/>
        <v>0</v>
      </c>
      <c r="I105" s="80" t="s">
        <v>514</v>
      </c>
      <c r="J105" s="84" t="s">
        <v>515</v>
      </c>
      <c r="K105" s="80" t="s">
        <v>516</v>
      </c>
      <c r="L105" s="81" t="s">
        <v>549</v>
      </c>
      <c r="M105" s="81" t="s">
        <v>421</v>
      </c>
      <c r="N105" s="81" t="s">
        <v>518</v>
      </c>
    </row>
    <row r="106" spans="1:14">
      <c r="A106" s="80" t="s">
        <v>413</v>
      </c>
      <c r="B106" s="80" t="s">
        <v>414</v>
      </c>
      <c r="C106" s="81" t="s">
        <v>415</v>
      </c>
      <c r="D106" s="81" t="s">
        <v>455</v>
      </c>
      <c r="E106" s="82">
        <v>1</v>
      </c>
      <c r="F106" s="83"/>
      <c r="G106" s="83">
        <f t="shared" si="1"/>
        <v>0</v>
      </c>
      <c r="I106" s="80" t="s">
        <v>514</v>
      </c>
      <c r="J106" s="84" t="s">
        <v>515</v>
      </c>
      <c r="K106" s="80" t="s">
        <v>516</v>
      </c>
      <c r="L106" s="81" t="s">
        <v>550</v>
      </c>
      <c r="M106" s="81" t="s">
        <v>421</v>
      </c>
      <c r="N106" s="81" t="s">
        <v>518</v>
      </c>
    </row>
    <row r="107" spans="1:14">
      <c r="A107" s="80" t="s">
        <v>413</v>
      </c>
      <c r="B107" s="80" t="s">
        <v>414</v>
      </c>
      <c r="C107" s="81" t="s">
        <v>415</v>
      </c>
      <c r="D107" s="81" t="s">
        <v>455</v>
      </c>
      <c r="E107" s="82">
        <v>1</v>
      </c>
      <c r="F107" s="83"/>
      <c r="G107" s="83">
        <f t="shared" si="1"/>
        <v>0</v>
      </c>
      <c r="I107" s="80" t="s">
        <v>514</v>
      </c>
      <c r="J107" s="84" t="s">
        <v>515</v>
      </c>
      <c r="K107" s="80" t="s">
        <v>516</v>
      </c>
      <c r="L107" s="81" t="s">
        <v>551</v>
      </c>
      <c r="M107" s="81" t="s">
        <v>421</v>
      </c>
      <c r="N107" s="81" t="s">
        <v>518</v>
      </c>
    </row>
    <row r="108" spans="1:14">
      <c r="A108" s="80" t="s">
        <v>413</v>
      </c>
      <c r="B108" s="80" t="s">
        <v>414</v>
      </c>
      <c r="C108" s="81" t="s">
        <v>415</v>
      </c>
      <c r="D108" s="81" t="s">
        <v>455</v>
      </c>
      <c r="E108" s="82">
        <v>1</v>
      </c>
      <c r="F108" s="83"/>
      <c r="G108" s="83">
        <f t="shared" si="1"/>
        <v>0</v>
      </c>
      <c r="I108" s="80" t="s">
        <v>514</v>
      </c>
      <c r="J108" s="84" t="s">
        <v>515</v>
      </c>
      <c r="K108" s="80" t="s">
        <v>516</v>
      </c>
      <c r="L108" s="81" t="s">
        <v>552</v>
      </c>
      <c r="M108" s="81" t="s">
        <v>421</v>
      </c>
      <c r="N108" s="81" t="s">
        <v>518</v>
      </c>
    </row>
    <row r="109" spans="1:14">
      <c r="A109" s="80" t="s">
        <v>413</v>
      </c>
      <c r="B109" s="80" t="s">
        <v>414</v>
      </c>
      <c r="C109" s="81" t="s">
        <v>415</v>
      </c>
      <c r="D109" s="81" t="s">
        <v>455</v>
      </c>
      <c r="E109" s="82">
        <v>1</v>
      </c>
      <c r="F109" s="83"/>
      <c r="G109" s="83">
        <f t="shared" si="1"/>
        <v>0</v>
      </c>
      <c r="I109" s="80" t="s">
        <v>514</v>
      </c>
      <c r="J109" s="84" t="s">
        <v>515</v>
      </c>
      <c r="K109" s="80" t="s">
        <v>516</v>
      </c>
      <c r="L109" s="81" t="s">
        <v>553</v>
      </c>
      <c r="M109" s="81" t="s">
        <v>421</v>
      </c>
      <c r="N109" s="81" t="s">
        <v>518</v>
      </c>
    </row>
    <row r="110" spans="1:14">
      <c r="A110" s="80" t="s">
        <v>413</v>
      </c>
      <c r="B110" s="80" t="s">
        <v>414</v>
      </c>
      <c r="C110" s="81" t="s">
        <v>415</v>
      </c>
      <c r="D110" s="81" t="s">
        <v>455</v>
      </c>
      <c r="E110" s="82">
        <v>1</v>
      </c>
      <c r="F110" s="83"/>
      <c r="G110" s="83">
        <f t="shared" si="1"/>
        <v>0</v>
      </c>
      <c r="I110" s="80" t="s">
        <v>514</v>
      </c>
      <c r="J110" s="84" t="s">
        <v>515</v>
      </c>
      <c r="K110" s="80" t="s">
        <v>516</v>
      </c>
      <c r="L110" s="81" t="s">
        <v>554</v>
      </c>
      <c r="M110" s="81" t="s">
        <v>421</v>
      </c>
      <c r="N110" s="81" t="s">
        <v>518</v>
      </c>
    </row>
    <row r="111" spans="1:14">
      <c r="A111" s="80" t="s">
        <v>413</v>
      </c>
      <c r="B111" s="80" t="s">
        <v>414</v>
      </c>
      <c r="C111" s="81" t="s">
        <v>415</v>
      </c>
      <c r="D111" s="81" t="s">
        <v>555</v>
      </c>
      <c r="E111" s="82">
        <v>1</v>
      </c>
      <c r="F111" s="83"/>
      <c r="G111" s="83">
        <f t="shared" si="1"/>
        <v>0</v>
      </c>
      <c r="I111" s="80" t="s">
        <v>514</v>
      </c>
      <c r="J111" s="84" t="s">
        <v>515</v>
      </c>
      <c r="K111" s="80" t="s">
        <v>516</v>
      </c>
      <c r="L111" s="81" t="s">
        <v>556</v>
      </c>
      <c r="M111" s="81" t="s">
        <v>421</v>
      </c>
      <c r="N111" s="81" t="s">
        <v>518</v>
      </c>
    </row>
    <row r="112" spans="1:14">
      <c r="A112" s="80" t="s">
        <v>413</v>
      </c>
      <c r="B112" s="80" t="s">
        <v>414</v>
      </c>
      <c r="C112" s="81" t="s">
        <v>415</v>
      </c>
      <c r="D112" s="81" t="s">
        <v>455</v>
      </c>
      <c r="E112" s="82">
        <v>1</v>
      </c>
      <c r="F112" s="83"/>
      <c r="G112" s="83">
        <f t="shared" si="1"/>
        <v>0</v>
      </c>
      <c r="I112" s="80" t="s">
        <v>514</v>
      </c>
      <c r="J112" s="84" t="s">
        <v>515</v>
      </c>
      <c r="K112" s="80" t="s">
        <v>516</v>
      </c>
      <c r="L112" s="81" t="s">
        <v>557</v>
      </c>
      <c r="M112" s="81" t="s">
        <v>421</v>
      </c>
      <c r="N112" s="81" t="s">
        <v>518</v>
      </c>
    </row>
    <row r="113" spans="1:14">
      <c r="A113" s="80" t="s">
        <v>413</v>
      </c>
      <c r="B113" s="80" t="s">
        <v>414</v>
      </c>
      <c r="C113" s="81" t="s">
        <v>415</v>
      </c>
      <c r="D113" s="81" t="s">
        <v>455</v>
      </c>
      <c r="E113" s="82">
        <v>1</v>
      </c>
      <c r="F113" s="83"/>
      <c r="G113" s="83">
        <f t="shared" si="1"/>
        <v>0</v>
      </c>
      <c r="I113" s="80" t="s">
        <v>514</v>
      </c>
      <c r="J113" s="84" t="s">
        <v>515</v>
      </c>
      <c r="K113" s="80" t="s">
        <v>516</v>
      </c>
      <c r="L113" s="81" t="s">
        <v>558</v>
      </c>
      <c r="M113" s="81" t="s">
        <v>421</v>
      </c>
      <c r="N113" s="81" t="s">
        <v>518</v>
      </c>
    </row>
    <row r="114" spans="1:14">
      <c r="A114" s="80" t="s">
        <v>413</v>
      </c>
      <c r="B114" s="80" t="s">
        <v>414</v>
      </c>
      <c r="C114" s="81" t="s">
        <v>415</v>
      </c>
      <c r="D114" s="81" t="s">
        <v>455</v>
      </c>
      <c r="E114" s="82">
        <v>1</v>
      </c>
      <c r="F114" s="83"/>
      <c r="G114" s="83">
        <f t="shared" si="1"/>
        <v>0</v>
      </c>
      <c r="I114" s="80" t="s">
        <v>514</v>
      </c>
      <c r="J114" s="84" t="s">
        <v>515</v>
      </c>
      <c r="K114" s="80" t="s">
        <v>516</v>
      </c>
      <c r="L114" s="81" t="s">
        <v>559</v>
      </c>
      <c r="M114" s="81" t="s">
        <v>421</v>
      </c>
      <c r="N114" s="81" t="s">
        <v>518</v>
      </c>
    </row>
    <row r="115" spans="1:14">
      <c r="A115" s="80" t="s">
        <v>413</v>
      </c>
      <c r="B115" s="80" t="s">
        <v>414</v>
      </c>
      <c r="C115" s="81" t="s">
        <v>415</v>
      </c>
      <c r="D115" s="81" t="s">
        <v>455</v>
      </c>
      <c r="E115" s="82">
        <v>1</v>
      </c>
      <c r="F115" s="83"/>
      <c r="G115" s="83">
        <f t="shared" si="1"/>
        <v>0</v>
      </c>
      <c r="I115" s="80" t="s">
        <v>514</v>
      </c>
      <c r="J115" s="84" t="s">
        <v>515</v>
      </c>
      <c r="K115" s="80" t="s">
        <v>516</v>
      </c>
      <c r="L115" s="81" t="s">
        <v>560</v>
      </c>
      <c r="M115" s="81" t="s">
        <v>421</v>
      </c>
      <c r="N115" s="81" t="s">
        <v>518</v>
      </c>
    </row>
    <row r="116" spans="1:14">
      <c r="A116" s="80" t="s">
        <v>413</v>
      </c>
      <c r="B116" s="80" t="s">
        <v>414</v>
      </c>
      <c r="C116" s="81" t="s">
        <v>415</v>
      </c>
      <c r="D116" s="81" t="s">
        <v>455</v>
      </c>
      <c r="E116" s="82">
        <v>1</v>
      </c>
      <c r="F116" s="83"/>
      <c r="G116" s="83">
        <f t="shared" si="1"/>
        <v>0</v>
      </c>
      <c r="I116" s="80" t="s">
        <v>514</v>
      </c>
      <c r="J116" s="84" t="s">
        <v>515</v>
      </c>
      <c r="K116" s="80" t="s">
        <v>516</v>
      </c>
      <c r="L116" s="81" t="s">
        <v>561</v>
      </c>
      <c r="M116" s="81" t="s">
        <v>421</v>
      </c>
      <c r="N116" s="81" t="s">
        <v>518</v>
      </c>
    </row>
    <row r="117" spans="1:14">
      <c r="A117" s="80" t="s">
        <v>413</v>
      </c>
      <c r="B117" s="80" t="s">
        <v>414</v>
      </c>
      <c r="C117" s="81" t="s">
        <v>415</v>
      </c>
      <c r="D117" s="81" t="s">
        <v>455</v>
      </c>
      <c r="E117" s="82">
        <v>1</v>
      </c>
      <c r="F117" s="83"/>
      <c r="G117" s="83">
        <f t="shared" si="1"/>
        <v>0</v>
      </c>
      <c r="I117" s="80" t="s">
        <v>514</v>
      </c>
      <c r="J117" s="84" t="s">
        <v>515</v>
      </c>
      <c r="K117" s="80" t="s">
        <v>516</v>
      </c>
      <c r="L117" s="81" t="s">
        <v>562</v>
      </c>
      <c r="M117" s="81" t="s">
        <v>421</v>
      </c>
      <c r="N117" s="81" t="s">
        <v>518</v>
      </c>
    </row>
    <row r="118" spans="1:14">
      <c r="A118" s="80" t="s">
        <v>413</v>
      </c>
      <c r="B118" s="80" t="s">
        <v>414</v>
      </c>
      <c r="C118" s="81" t="s">
        <v>415</v>
      </c>
      <c r="D118" s="81" t="s">
        <v>459</v>
      </c>
      <c r="E118" s="82">
        <v>1</v>
      </c>
      <c r="F118" s="83"/>
      <c r="G118" s="83">
        <f t="shared" si="1"/>
        <v>0</v>
      </c>
      <c r="I118" s="80" t="s">
        <v>514</v>
      </c>
      <c r="J118" s="84" t="s">
        <v>515</v>
      </c>
      <c r="K118" s="80" t="s">
        <v>516</v>
      </c>
      <c r="L118" s="81" t="s">
        <v>563</v>
      </c>
      <c r="M118" s="81" t="s">
        <v>421</v>
      </c>
      <c r="N118" s="81" t="s">
        <v>518</v>
      </c>
    </row>
    <row r="119" spans="1:14">
      <c r="A119" s="80" t="s">
        <v>413</v>
      </c>
      <c r="B119" s="80" t="s">
        <v>414</v>
      </c>
      <c r="C119" s="81" t="s">
        <v>415</v>
      </c>
      <c r="D119" s="81" t="s">
        <v>459</v>
      </c>
      <c r="E119" s="82">
        <v>1</v>
      </c>
      <c r="F119" s="83"/>
      <c r="G119" s="83">
        <f t="shared" si="1"/>
        <v>0</v>
      </c>
      <c r="I119" s="80" t="s">
        <v>514</v>
      </c>
      <c r="J119" s="84" t="s">
        <v>515</v>
      </c>
      <c r="K119" s="80" t="s">
        <v>516</v>
      </c>
      <c r="L119" s="81" t="s">
        <v>564</v>
      </c>
      <c r="M119" s="81" t="s">
        <v>421</v>
      </c>
      <c r="N119" s="81" t="s">
        <v>518</v>
      </c>
    </row>
    <row r="120" spans="1:14">
      <c r="A120" s="80" t="s">
        <v>413</v>
      </c>
      <c r="B120" s="80" t="s">
        <v>414</v>
      </c>
      <c r="C120" s="81" t="s">
        <v>415</v>
      </c>
      <c r="D120" s="81" t="s">
        <v>459</v>
      </c>
      <c r="E120" s="82">
        <v>1</v>
      </c>
      <c r="F120" s="83"/>
      <c r="G120" s="83">
        <f t="shared" si="1"/>
        <v>0</v>
      </c>
      <c r="I120" s="80" t="s">
        <v>514</v>
      </c>
      <c r="J120" s="84" t="s">
        <v>515</v>
      </c>
      <c r="K120" s="80" t="s">
        <v>516</v>
      </c>
      <c r="L120" s="81" t="s">
        <v>565</v>
      </c>
      <c r="M120" s="81" t="s">
        <v>421</v>
      </c>
      <c r="N120" s="81" t="s">
        <v>518</v>
      </c>
    </row>
    <row r="121" spans="1:14">
      <c r="A121" s="80" t="s">
        <v>413</v>
      </c>
      <c r="B121" s="80" t="s">
        <v>414</v>
      </c>
      <c r="C121" s="81" t="s">
        <v>415</v>
      </c>
      <c r="D121" s="81" t="s">
        <v>459</v>
      </c>
      <c r="E121" s="82">
        <v>1</v>
      </c>
      <c r="F121" s="83"/>
      <c r="G121" s="83">
        <f t="shared" si="1"/>
        <v>0</v>
      </c>
      <c r="I121" s="80" t="s">
        <v>514</v>
      </c>
      <c r="J121" s="84" t="s">
        <v>515</v>
      </c>
      <c r="K121" s="80" t="s">
        <v>516</v>
      </c>
      <c r="L121" s="81" t="s">
        <v>566</v>
      </c>
      <c r="M121" s="81" t="s">
        <v>421</v>
      </c>
      <c r="N121" s="81" t="s">
        <v>518</v>
      </c>
    </row>
    <row r="122" spans="1:14">
      <c r="A122" s="80" t="s">
        <v>413</v>
      </c>
      <c r="B122" s="80" t="s">
        <v>414</v>
      </c>
      <c r="C122" s="81" t="s">
        <v>415</v>
      </c>
      <c r="D122" s="81" t="s">
        <v>459</v>
      </c>
      <c r="E122" s="82">
        <v>1</v>
      </c>
      <c r="F122" s="83"/>
      <c r="G122" s="83">
        <f t="shared" si="1"/>
        <v>0</v>
      </c>
      <c r="I122" s="80" t="s">
        <v>514</v>
      </c>
      <c r="J122" s="84" t="s">
        <v>515</v>
      </c>
      <c r="K122" s="80" t="s">
        <v>516</v>
      </c>
      <c r="L122" s="81" t="s">
        <v>567</v>
      </c>
      <c r="M122" s="81" t="s">
        <v>421</v>
      </c>
      <c r="N122" s="81" t="s">
        <v>518</v>
      </c>
    </row>
    <row r="123" spans="1:14">
      <c r="A123" s="80" t="s">
        <v>413</v>
      </c>
      <c r="B123" s="80" t="s">
        <v>414</v>
      </c>
      <c r="C123" s="81" t="s">
        <v>415</v>
      </c>
      <c r="D123" s="81" t="s">
        <v>459</v>
      </c>
      <c r="E123" s="82">
        <v>1</v>
      </c>
      <c r="F123" s="83"/>
      <c r="G123" s="83">
        <f t="shared" si="1"/>
        <v>0</v>
      </c>
      <c r="I123" s="80" t="s">
        <v>514</v>
      </c>
      <c r="J123" s="84" t="s">
        <v>515</v>
      </c>
      <c r="K123" s="80" t="s">
        <v>516</v>
      </c>
      <c r="L123" s="81" t="s">
        <v>568</v>
      </c>
      <c r="M123" s="81" t="s">
        <v>421</v>
      </c>
      <c r="N123" s="81" t="s">
        <v>518</v>
      </c>
    </row>
    <row r="124" spans="1:14">
      <c r="A124" s="80" t="s">
        <v>413</v>
      </c>
      <c r="B124" s="80" t="s">
        <v>414</v>
      </c>
      <c r="C124" s="81" t="s">
        <v>415</v>
      </c>
      <c r="D124" s="81" t="s">
        <v>459</v>
      </c>
      <c r="E124" s="82">
        <v>1</v>
      </c>
      <c r="F124" s="83"/>
      <c r="G124" s="83">
        <f t="shared" si="1"/>
        <v>0</v>
      </c>
      <c r="I124" s="80" t="s">
        <v>514</v>
      </c>
      <c r="J124" s="84" t="s">
        <v>515</v>
      </c>
      <c r="K124" s="80" t="s">
        <v>516</v>
      </c>
      <c r="L124" s="81" t="s">
        <v>569</v>
      </c>
      <c r="M124" s="81" t="s">
        <v>421</v>
      </c>
      <c r="N124" s="81" t="s">
        <v>518</v>
      </c>
    </row>
    <row r="125" spans="1:14">
      <c r="A125" s="80" t="s">
        <v>413</v>
      </c>
      <c r="B125" s="80" t="s">
        <v>414</v>
      </c>
      <c r="C125" s="81" t="s">
        <v>415</v>
      </c>
      <c r="D125" s="81" t="s">
        <v>459</v>
      </c>
      <c r="E125" s="82">
        <v>1</v>
      </c>
      <c r="F125" s="83"/>
      <c r="G125" s="83">
        <f t="shared" si="1"/>
        <v>0</v>
      </c>
      <c r="I125" s="80" t="s">
        <v>514</v>
      </c>
      <c r="J125" s="84" t="s">
        <v>515</v>
      </c>
      <c r="K125" s="80" t="s">
        <v>516</v>
      </c>
      <c r="L125" s="81" t="s">
        <v>570</v>
      </c>
      <c r="M125" s="81" t="s">
        <v>421</v>
      </c>
      <c r="N125" s="81" t="s">
        <v>518</v>
      </c>
    </row>
    <row r="126" spans="1:14">
      <c r="A126" s="80" t="s">
        <v>413</v>
      </c>
      <c r="B126" s="80" t="s">
        <v>414</v>
      </c>
      <c r="C126" s="81" t="s">
        <v>415</v>
      </c>
      <c r="D126" s="81" t="s">
        <v>459</v>
      </c>
      <c r="E126" s="82">
        <v>1</v>
      </c>
      <c r="F126" s="83"/>
      <c r="G126" s="83">
        <f t="shared" si="1"/>
        <v>0</v>
      </c>
      <c r="I126" s="80" t="s">
        <v>514</v>
      </c>
      <c r="J126" s="84" t="s">
        <v>515</v>
      </c>
      <c r="K126" s="80" t="s">
        <v>516</v>
      </c>
      <c r="L126" s="81" t="s">
        <v>571</v>
      </c>
      <c r="M126" s="81" t="s">
        <v>421</v>
      </c>
      <c r="N126" s="81" t="s">
        <v>518</v>
      </c>
    </row>
    <row r="127" spans="1:14">
      <c r="A127" s="80" t="s">
        <v>413</v>
      </c>
      <c r="B127" s="80" t="s">
        <v>414</v>
      </c>
      <c r="C127" s="81" t="s">
        <v>415</v>
      </c>
      <c r="D127" s="81" t="s">
        <v>459</v>
      </c>
      <c r="E127" s="82">
        <v>1</v>
      </c>
      <c r="F127" s="83"/>
      <c r="G127" s="83">
        <f t="shared" si="1"/>
        <v>0</v>
      </c>
      <c r="I127" s="80" t="s">
        <v>514</v>
      </c>
      <c r="J127" s="84" t="s">
        <v>515</v>
      </c>
      <c r="K127" s="80" t="s">
        <v>516</v>
      </c>
      <c r="L127" s="81" t="s">
        <v>572</v>
      </c>
      <c r="M127" s="81" t="s">
        <v>421</v>
      </c>
      <c r="N127" s="81" t="s">
        <v>518</v>
      </c>
    </row>
    <row r="128" spans="1:14">
      <c r="A128" s="80" t="s">
        <v>413</v>
      </c>
      <c r="B128" s="80" t="s">
        <v>414</v>
      </c>
      <c r="C128" s="81" t="s">
        <v>415</v>
      </c>
      <c r="D128" s="81" t="s">
        <v>459</v>
      </c>
      <c r="E128" s="82">
        <v>1</v>
      </c>
      <c r="F128" s="83"/>
      <c r="G128" s="83">
        <f t="shared" si="1"/>
        <v>0</v>
      </c>
      <c r="I128" s="80" t="s">
        <v>514</v>
      </c>
      <c r="J128" s="84" t="s">
        <v>515</v>
      </c>
      <c r="K128" s="80" t="s">
        <v>516</v>
      </c>
      <c r="L128" s="81" t="s">
        <v>573</v>
      </c>
      <c r="M128" s="81" t="s">
        <v>421</v>
      </c>
      <c r="N128" s="81" t="s">
        <v>518</v>
      </c>
    </row>
    <row r="129" spans="1:14">
      <c r="A129" s="80" t="s">
        <v>413</v>
      </c>
      <c r="B129" s="80" t="s">
        <v>414</v>
      </c>
      <c r="C129" s="81" t="s">
        <v>415</v>
      </c>
      <c r="D129" s="81" t="s">
        <v>459</v>
      </c>
      <c r="E129" s="82">
        <v>1</v>
      </c>
      <c r="F129" s="83"/>
      <c r="G129" s="83">
        <f t="shared" si="1"/>
        <v>0</v>
      </c>
      <c r="I129" s="80" t="s">
        <v>514</v>
      </c>
      <c r="J129" s="84" t="s">
        <v>515</v>
      </c>
      <c r="K129" s="80" t="s">
        <v>516</v>
      </c>
      <c r="L129" s="81" t="s">
        <v>574</v>
      </c>
      <c r="M129" s="81" t="s">
        <v>421</v>
      </c>
      <c r="N129" s="81" t="s">
        <v>518</v>
      </c>
    </row>
    <row r="130" spans="1:14">
      <c r="A130" s="80" t="s">
        <v>413</v>
      </c>
      <c r="B130" s="80" t="s">
        <v>414</v>
      </c>
      <c r="C130" s="81" t="s">
        <v>415</v>
      </c>
      <c r="D130" s="81" t="s">
        <v>459</v>
      </c>
      <c r="E130" s="82">
        <v>1</v>
      </c>
      <c r="F130" s="83"/>
      <c r="G130" s="83">
        <f t="shared" si="1"/>
        <v>0</v>
      </c>
      <c r="I130" s="80" t="s">
        <v>514</v>
      </c>
      <c r="J130" s="84" t="s">
        <v>515</v>
      </c>
      <c r="K130" s="80" t="s">
        <v>516</v>
      </c>
      <c r="L130" s="81" t="s">
        <v>575</v>
      </c>
      <c r="M130" s="81" t="s">
        <v>421</v>
      </c>
      <c r="N130" s="81" t="s">
        <v>518</v>
      </c>
    </row>
    <row r="131" spans="1:14">
      <c r="A131" s="80" t="s">
        <v>413</v>
      </c>
      <c r="B131" s="80" t="s">
        <v>414</v>
      </c>
      <c r="C131" s="81" t="s">
        <v>415</v>
      </c>
      <c r="D131" s="81" t="s">
        <v>459</v>
      </c>
      <c r="E131" s="82">
        <v>1</v>
      </c>
      <c r="F131" s="83"/>
      <c r="G131" s="83">
        <f t="shared" si="1"/>
        <v>0</v>
      </c>
      <c r="I131" s="80" t="s">
        <v>514</v>
      </c>
      <c r="J131" s="84" t="s">
        <v>515</v>
      </c>
      <c r="K131" s="80" t="s">
        <v>516</v>
      </c>
      <c r="L131" s="81" t="s">
        <v>576</v>
      </c>
      <c r="M131" s="81" t="s">
        <v>421</v>
      </c>
      <c r="N131" s="81" t="s">
        <v>518</v>
      </c>
    </row>
    <row r="132" spans="1:14">
      <c r="A132" s="80" t="s">
        <v>413</v>
      </c>
      <c r="B132" s="80" t="s">
        <v>414</v>
      </c>
      <c r="C132" s="81" t="s">
        <v>415</v>
      </c>
      <c r="D132" s="81" t="s">
        <v>459</v>
      </c>
      <c r="E132" s="82">
        <v>1</v>
      </c>
      <c r="F132" s="83"/>
      <c r="G132" s="83">
        <f t="shared" ref="G132:G195" si="2">E132*F132</f>
        <v>0</v>
      </c>
      <c r="I132" s="80" t="s">
        <v>514</v>
      </c>
      <c r="J132" s="84" t="s">
        <v>515</v>
      </c>
      <c r="K132" s="80" t="s">
        <v>516</v>
      </c>
      <c r="L132" s="81" t="s">
        <v>577</v>
      </c>
      <c r="M132" s="81" t="s">
        <v>421</v>
      </c>
      <c r="N132" s="81" t="s">
        <v>518</v>
      </c>
    </row>
    <row r="133" spans="1:14">
      <c r="A133" s="80" t="s">
        <v>413</v>
      </c>
      <c r="B133" s="80" t="s">
        <v>414</v>
      </c>
      <c r="C133" s="81" t="s">
        <v>415</v>
      </c>
      <c r="D133" s="81" t="s">
        <v>459</v>
      </c>
      <c r="E133" s="82">
        <v>1</v>
      </c>
      <c r="F133" s="83"/>
      <c r="G133" s="83">
        <f t="shared" si="2"/>
        <v>0</v>
      </c>
      <c r="I133" s="80" t="s">
        <v>514</v>
      </c>
      <c r="J133" s="84" t="s">
        <v>515</v>
      </c>
      <c r="K133" s="80" t="s">
        <v>516</v>
      </c>
      <c r="L133" s="81" t="s">
        <v>578</v>
      </c>
      <c r="M133" s="81" t="s">
        <v>421</v>
      </c>
      <c r="N133" s="81" t="s">
        <v>518</v>
      </c>
    </row>
    <row r="134" spans="1:14">
      <c r="A134" s="80" t="s">
        <v>413</v>
      </c>
      <c r="B134" s="80" t="s">
        <v>414</v>
      </c>
      <c r="C134" s="81" t="s">
        <v>415</v>
      </c>
      <c r="D134" s="81" t="s">
        <v>459</v>
      </c>
      <c r="E134" s="82">
        <v>1</v>
      </c>
      <c r="F134" s="83"/>
      <c r="G134" s="83">
        <f t="shared" si="2"/>
        <v>0</v>
      </c>
      <c r="I134" s="80" t="s">
        <v>514</v>
      </c>
      <c r="J134" s="84" t="s">
        <v>515</v>
      </c>
      <c r="K134" s="80" t="s">
        <v>516</v>
      </c>
      <c r="L134" s="81" t="s">
        <v>579</v>
      </c>
      <c r="M134" s="81" t="s">
        <v>421</v>
      </c>
      <c r="N134" s="81" t="s">
        <v>518</v>
      </c>
    </row>
    <row r="135" spans="1:14">
      <c r="A135" s="80" t="s">
        <v>413</v>
      </c>
      <c r="B135" s="80" t="s">
        <v>414</v>
      </c>
      <c r="C135" s="81" t="s">
        <v>415</v>
      </c>
      <c r="D135" s="81" t="s">
        <v>459</v>
      </c>
      <c r="E135" s="82">
        <v>1</v>
      </c>
      <c r="F135" s="83"/>
      <c r="G135" s="83">
        <f t="shared" si="2"/>
        <v>0</v>
      </c>
      <c r="I135" s="80" t="s">
        <v>514</v>
      </c>
      <c r="J135" s="84" t="s">
        <v>515</v>
      </c>
      <c r="K135" s="80" t="s">
        <v>516</v>
      </c>
      <c r="L135" s="81" t="s">
        <v>580</v>
      </c>
      <c r="M135" s="81" t="s">
        <v>421</v>
      </c>
      <c r="N135" s="81" t="s">
        <v>518</v>
      </c>
    </row>
    <row r="136" spans="1:14">
      <c r="A136" s="80" t="s">
        <v>413</v>
      </c>
      <c r="B136" s="80" t="s">
        <v>414</v>
      </c>
      <c r="C136" s="81" t="s">
        <v>415</v>
      </c>
      <c r="D136" s="81" t="s">
        <v>459</v>
      </c>
      <c r="E136" s="82">
        <v>1</v>
      </c>
      <c r="F136" s="83"/>
      <c r="G136" s="83">
        <f t="shared" si="2"/>
        <v>0</v>
      </c>
      <c r="I136" s="80" t="s">
        <v>514</v>
      </c>
      <c r="J136" s="84" t="s">
        <v>515</v>
      </c>
      <c r="K136" s="80" t="s">
        <v>516</v>
      </c>
      <c r="L136" s="81" t="s">
        <v>581</v>
      </c>
      <c r="M136" s="81" t="s">
        <v>421</v>
      </c>
      <c r="N136" s="81" t="s">
        <v>518</v>
      </c>
    </row>
    <row r="137" spans="1:14">
      <c r="A137" s="80" t="s">
        <v>413</v>
      </c>
      <c r="B137" s="80" t="s">
        <v>414</v>
      </c>
      <c r="C137" s="81" t="s">
        <v>415</v>
      </c>
      <c r="D137" s="81" t="s">
        <v>459</v>
      </c>
      <c r="E137" s="82">
        <v>1</v>
      </c>
      <c r="F137" s="83"/>
      <c r="G137" s="83">
        <f t="shared" si="2"/>
        <v>0</v>
      </c>
      <c r="I137" s="80" t="s">
        <v>514</v>
      </c>
      <c r="J137" s="84" t="s">
        <v>515</v>
      </c>
      <c r="K137" s="80" t="s">
        <v>516</v>
      </c>
      <c r="L137" s="81" t="s">
        <v>582</v>
      </c>
      <c r="M137" s="81" t="s">
        <v>421</v>
      </c>
      <c r="N137" s="81" t="s">
        <v>518</v>
      </c>
    </row>
    <row r="138" spans="1:14">
      <c r="A138" s="80" t="s">
        <v>413</v>
      </c>
      <c r="B138" s="80" t="s">
        <v>414</v>
      </c>
      <c r="C138" s="81" t="s">
        <v>415</v>
      </c>
      <c r="D138" s="81" t="s">
        <v>459</v>
      </c>
      <c r="E138" s="82">
        <v>1</v>
      </c>
      <c r="F138" s="83"/>
      <c r="G138" s="83">
        <f t="shared" si="2"/>
        <v>0</v>
      </c>
      <c r="I138" s="80" t="s">
        <v>514</v>
      </c>
      <c r="J138" s="84" t="s">
        <v>515</v>
      </c>
      <c r="K138" s="80" t="s">
        <v>516</v>
      </c>
      <c r="L138" s="81" t="s">
        <v>583</v>
      </c>
      <c r="M138" s="81" t="s">
        <v>421</v>
      </c>
      <c r="N138" s="81" t="s">
        <v>518</v>
      </c>
    </row>
    <row r="139" spans="1:14">
      <c r="A139" s="80" t="s">
        <v>413</v>
      </c>
      <c r="B139" s="80" t="s">
        <v>414</v>
      </c>
      <c r="C139" s="81" t="s">
        <v>415</v>
      </c>
      <c r="D139" s="81" t="s">
        <v>459</v>
      </c>
      <c r="E139" s="82">
        <v>1</v>
      </c>
      <c r="F139" s="83"/>
      <c r="G139" s="83">
        <f t="shared" si="2"/>
        <v>0</v>
      </c>
      <c r="I139" s="80" t="s">
        <v>514</v>
      </c>
      <c r="J139" s="84" t="s">
        <v>515</v>
      </c>
      <c r="K139" s="80" t="s">
        <v>516</v>
      </c>
      <c r="L139" s="81" t="s">
        <v>584</v>
      </c>
      <c r="M139" s="81" t="s">
        <v>421</v>
      </c>
      <c r="N139" s="81" t="s">
        <v>518</v>
      </c>
    </row>
    <row r="140" spans="1:14">
      <c r="A140" s="80" t="s">
        <v>413</v>
      </c>
      <c r="B140" s="80" t="s">
        <v>414</v>
      </c>
      <c r="C140" s="81" t="s">
        <v>415</v>
      </c>
      <c r="D140" s="81" t="s">
        <v>585</v>
      </c>
      <c r="E140" s="82">
        <v>1</v>
      </c>
      <c r="F140" s="83"/>
      <c r="G140" s="83">
        <f t="shared" si="2"/>
        <v>0</v>
      </c>
      <c r="I140" s="80" t="s">
        <v>514</v>
      </c>
      <c r="J140" s="84" t="s">
        <v>515</v>
      </c>
      <c r="K140" s="80" t="s">
        <v>516</v>
      </c>
      <c r="L140" s="81" t="s">
        <v>586</v>
      </c>
      <c r="M140" s="81" t="s">
        <v>421</v>
      </c>
      <c r="N140" s="81" t="s">
        <v>518</v>
      </c>
    </row>
    <row r="141" spans="1:14">
      <c r="A141" s="80" t="s">
        <v>413</v>
      </c>
      <c r="B141" s="80" t="s">
        <v>414</v>
      </c>
      <c r="C141" s="81" t="s">
        <v>415</v>
      </c>
      <c r="D141" s="81" t="s">
        <v>585</v>
      </c>
      <c r="E141" s="82">
        <v>1</v>
      </c>
      <c r="F141" s="83"/>
      <c r="G141" s="83">
        <f t="shared" si="2"/>
        <v>0</v>
      </c>
      <c r="I141" s="80" t="s">
        <v>514</v>
      </c>
      <c r="J141" s="84" t="s">
        <v>515</v>
      </c>
      <c r="K141" s="80" t="s">
        <v>516</v>
      </c>
      <c r="L141" s="81" t="s">
        <v>587</v>
      </c>
      <c r="M141" s="81" t="s">
        <v>421</v>
      </c>
      <c r="N141" s="81" t="s">
        <v>518</v>
      </c>
    </row>
    <row r="142" spans="1:14">
      <c r="A142" s="80" t="s">
        <v>413</v>
      </c>
      <c r="B142" s="80" t="s">
        <v>414</v>
      </c>
      <c r="C142" s="81" t="s">
        <v>415</v>
      </c>
      <c r="D142" s="81" t="s">
        <v>585</v>
      </c>
      <c r="E142" s="82">
        <v>1</v>
      </c>
      <c r="F142" s="83"/>
      <c r="G142" s="83">
        <f t="shared" si="2"/>
        <v>0</v>
      </c>
      <c r="I142" s="80" t="s">
        <v>514</v>
      </c>
      <c r="J142" s="84" t="s">
        <v>515</v>
      </c>
      <c r="K142" s="80" t="s">
        <v>516</v>
      </c>
      <c r="L142" s="81" t="s">
        <v>588</v>
      </c>
      <c r="M142" s="81" t="s">
        <v>421</v>
      </c>
      <c r="N142" s="81" t="s">
        <v>518</v>
      </c>
    </row>
    <row r="143" spans="1:14">
      <c r="A143" s="80" t="s">
        <v>413</v>
      </c>
      <c r="B143" s="80" t="s">
        <v>414</v>
      </c>
      <c r="C143" s="81" t="s">
        <v>415</v>
      </c>
      <c r="D143" s="81" t="s">
        <v>585</v>
      </c>
      <c r="E143" s="82">
        <v>1</v>
      </c>
      <c r="F143" s="83"/>
      <c r="G143" s="83">
        <f t="shared" si="2"/>
        <v>0</v>
      </c>
      <c r="I143" s="80" t="s">
        <v>514</v>
      </c>
      <c r="J143" s="84" t="s">
        <v>515</v>
      </c>
      <c r="K143" s="80" t="s">
        <v>516</v>
      </c>
      <c r="L143" s="81" t="s">
        <v>589</v>
      </c>
      <c r="M143" s="81" t="s">
        <v>421</v>
      </c>
      <c r="N143" s="81" t="s">
        <v>518</v>
      </c>
    </row>
    <row r="144" spans="1:14">
      <c r="A144" s="80" t="s">
        <v>413</v>
      </c>
      <c r="B144" s="80" t="s">
        <v>414</v>
      </c>
      <c r="C144" s="81" t="s">
        <v>415</v>
      </c>
      <c r="D144" s="81" t="s">
        <v>585</v>
      </c>
      <c r="E144" s="82">
        <v>1</v>
      </c>
      <c r="F144" s="83"/>
      <c r="G144" s="83">
        <f t="shared" si="2"/>
        <v>0</v>
      </c>
      <c r="I144" s="80" t="s">
        <v>514</v>
      </c>
      <c r="J144" s="84" t="s">
        <v>515</v>
      </c>
      <c r="K144" s="80" t="s">
        <v>516</v>
      </c>
      <c r="L144" s="81" t="s">
        <v>590</v>
      </c>
      <c r="M144" s="81" t="s">
        <v>421</v>
      </c>
      <c r="N144" s="81" t="s">
        <v>518</v>
      </c>
    </row>
    <row r="145" spans="1:14">
      <c r="A145" s="80" t="s">
        <v>413</v>
      </c>
      <c r="B145" s="80" t="s">
        <v>414</v>
      </c>
      <c r="C145" s="81" t="s">
        <v>415</v>
      </c>
      <c r="D145" s="81" t="s">
        <v>513</v>
      </c>
      <c r="E145" s="82">
        <v>1</v>
      </c>
      <c r="F145" s="83"/>
      <c r="G145" s="83">
        <f t="shared" si="2"/>
        <v>0</v>
      </c>
      <c r="I145" s="80" t="s">
        <v>514</v>
      </c>
      <c r="J145" s="84" t="s">
        <v>515</v>
      </c>
      <c r="K145" s="80" t="s">
        <v>516</v>
      </c>
      <c r="L145" s="81" t="s">
        <v>591</v>
      </c>
      <c r="M145" s="81" t="s">
        <v>421</v>
      </c>
      <c r="N145" s="81" t="s">
        <v>518</v>
      </c>
    </row>
    <row r="146" spans="1:14">
      <c r="A146" s="80" t="s">
        <v>413</v>
      </c>
      <c r="B146" s="80" t="s">
        <v>414</v>
      </c>
      <c r="C146" s="81" t="s">
        <v>415</v>
      </c>
      <c r="D146" s="81" t="s">
        <v>513</v>
      </c>
      <c r="E146" s="82">
        <v>1</v>
      </c>
      <c r="F146" s="83"/>
      <c r="G146" s="83">
        <f t="shared" si="2"/>
        <v>0</v>
      </c>
      <c r="I146" s="80" t="s">
        <v>514</v>
      </c>
      <c r="J146" s="84" t="s">
        <v>515</v>
      </c>
      <c r="K146" s="80" t="s">
        <v>516</v>
      </c>
      <c r="L146" s="81" t="s">
        <v>592</v>
      </c>
      <c r="M146" s="81" t="s">
        <v>421</v>
      </c>
      <c r="N146" s="81" t="s">
        <v>518</v>
      </c>
    </row>
    <row r="147" spans="1:14">
      <c r="A147" s="80" t="s">
        <v>413</v>
      </c>
      <c r="B147" s="80" t="s">
        <v>414</v>
      </c>
      <c r="C147" s="81" t="s">
        <v>415</v>
      </c>
      <c r="D147" s="81" t="s">
        <v>440</v>
      </c>
      <c r="E147" s="82">
        <v>1</v>
      </c>
      <c r="F147" s="83"/>
      <c r="G147" s="83">
        <f t="shared" si="2"/>
        <v>0</v>
      </c>
      <c r="I147" s="80" t="s">
        <v>514</v>
      </c>
      <c r="J147" s="84" t="s">
        <v>515</v>
      </c>
      <c r="K147" s="80" t="s">
        <v>516</v>
      </c>
      <c r="L147" s="81" t="s">
        <v>593</v>
      </c>
      <c r="M147" s="81" t="s">
        <v>421</v>
      </c>
      <c r="N147" s="81" t="s">
        <v>518</v>
      </c>
    </row>
    <row r="148" spans="1:14">
      <c r="A148" s="80" t="s">
        <v>413</v>
      </c>
      <c r="B148" s="80" t="s">
        <v>414</v>
      </c>
      <c r="C148" s="81" t="s">
        <v>415</v>
      </c>
      <c r="D148" s="81" t="s">
        <v>427</v>
      </c>
      <c r="E148" s="82">
        <v>1</v>
      </c>
      <c r="F148" s="83"/>
      <c r="G148" s="83">
        <f t="shared" si="2"/>
        <v>0</v>
      </c>
      <c r="I148" s="80" t="s">
        <v>594</v>
      </c>
      <c r="J148" s="84" t="s">
        <v>595</v>
      </c>
      <c r="K148" s="80" t="s">
        <v>596</v>
      </c>
      <c r="L148" s="81" t="s">
        <v>597</v>
      </c>
      <c r="M148" s="81" t="s">
        <v>458</v>
      </c>
      <c r="N148" s="81" t="s">
        <v>598</v>
      </c>
    </row>
    <row r="149" spans="1:14">
      <c r="A149" s="80" t="s">
        <v>413</v>
      </c>
      <c r="B149" s="80" t="s">
        <v>414</v>
      </c>
      <c r="C149" s="81" t="s">
        <v>415</v>
      </c>
      <c r="D149" s="81" t="s">
        <v>513</v>
      </c>
      <c r="E149" s="82">
        <v>1</v>
      </c>
      <c r="F149" s="83"/>
      <c r="G149" s="83">
        <f t="shared" si="2"/>
        <v>0</v>
      </c>
      <c r="I149" s="80" t="s">
        <v>594</v>
      </c>
      <c r="J149" s="84" t="s">
        <v>595</v>
      </c>
      <c r="K149" s="80" t="s">
        <v>596</v>
      </c>
      <c r="L149" s="81" t="s">
        <v>599</v>
      </c>
      <c r="M149" s="81" t="s">
        <v>458</v>
      </c>
      <c r="N149" s="81" t="s">
        <v>598</v>
      </c>
    </row>
    <row r="150" spans="1:14">
      <c r="A150" s="80" t="s">
        <v>413</v>
      </c>
      <c r="B150" s="80" t="s">
        <v>414</v>
      </c>
      <c r="C150" s="81" t="s">
        <v>415</v>
      </c>
      <c r="D150" s="81" t="s">
        <v>513</v>
      </c>
      <c r="E150" s="82">
        <v>1</v>
      </c>
      <c r="F150" s="83"/>
      <c r="G150" s="83">
        <f t="shared" si="2"/>
        <v>0</v>
      </c>
      <c r="I150" s="80" t="s">
        <v>594</v>
      </c>
      <c r="J150" s="84" t="s">
        <v>595</v>
      </c>
      <c r="K150" s="80" t="s">
        <v>596</v>
      </c>
      <c r="L150" s="81" t="s">
        <v>600</v>
      </c>
      <c r="M150" s="81" t="s">
        <v>458</v>
      </c>
      <c r="N150" s="81" t="s">
        <v>598</v>
      </c>
    </row>
    <row r="151" spans="1:14">
      <c r="A151" s="80" t="s">
        <v>413</v>
      </c>
      <c r="B151" s="80" t="s">
        <v>414</v>
      </c>
      <c r="C151" s="81" t="s">
        <v>415</v>
      </c>
      <c r="D151" s="81" t="s">
        <v>440</v>
      </c>
      <c r="E151" s="82">
        <v>1</v>
      </c>
      <c r="F151" s="83"/>
      <c r="G151" s="83">
        <f t="shared" si="2"/>
        <v>0</v>
      </c>
      <c r="I151" s="80" t="s">
        <v>594</v>
      </c>
      <c r="J151" s="84" t="s">
        <v>595</v>
      </c>
      <c r="K151" s="80" t="s">
        <v>596</v>
      </c>
      <c r="L151" s="81" t="s">
        <v>601</v>
      </c>
      <c r="M151" s="81" t="s">
        <v>458</v>
      </c>
      <c r="N151" s="81" t="s">
        <v>598</v>
      </c>
    </row>
    <row r="152" spans="1:14">
      <c r="A152" s="80" t="s">
        <v>413</v>
      </c>
      <c r="B152" s="80" t="s">
        <v>414</v>
      </c>
      <c r="C152" s="81" t="s">
        <v>415</v>
      </c>
      <c r="D152" s="81" t="s">
        <v>440</v>
      </c>
      <c r="E152" s="82">
        <v>1</v>
      </c>
      <c r="F152" s="83"/>
      <c r="G152" s="83">
        <f t="shared" si="2"/>
        <v>0</v>
      </c>
      <c r="I152" s="80" t="s">
        <v>594</v>
      </c>
      <c r="J152" s="84" t="s">
        <v>595</v>
      </c>
      <c r="K152" s="80" t="s">
        <v>596</v>
      </c>
      <c r="L152" s="81" t="s">
        <v>602</v>
      </c>
      <c r="M152" s="81" t="s">
        <v>458</v>
      </c>
      <c r="N152" s="81" t="s">
        <v>598</v>
      </c>
    </row>
    <row r="153" spans="1:14">
      <c r="A153" s="80" t="s">
        <v>413</v>
      </c>
      <c r="B153" s="80" t="s">
        <v>414</v>
      </c>
      <c r="C153" s="81" t="s">
        <v>415</v>
      </c>
      <c r="D153" s="81" t="s">
        <v>440</v>
      </c>
      <c r="E153" s="82">
        <v>1</v>
      </c>
      <c r="F153" s="83"/>
      <c r="G153" s="83">
        <f t="shared" si="2"/>
        <v>0</v>
      </c>
      <c r="I153" s="80" t="s">
        <v>594</v>
      </c>
      <c r="J153" s="84" t="s">
        <v>595</v>
      </c>
      <c r="K153" s="80" t="s">
        <v>596</v>
      </c>
      <c r="L153" s="81" t="s">
        <v>603</v>
      </c>
      <c r="M153" s="81" t="s">
        <v>458</v>
      </c>
      <c r="N153" s="81" t="s">
        <v>598</v>
      </c>
    </row>
    <row r="154" spans="1:14">
      <c r="A154" s="80" t="s">
        <v>413</v>
      </c>
      <c r="B154" s="80" t="s">
        <v>414</v>
      </c>
      <c r="C154" s="81" t="s">
        <v>415</v>
      </c>
      <c r="D154" s="81" t="s">
        <v>440</v>
      </c>
      <c r="E154" s="82">
        <v>1</v>
      </c>
      <c r="F154" s="83"/>
      <c r="G154" s="83">
        <f t="shared" si="2"/>
        <v>0</v>
      </c>
      <c r="I154" s="80" t="s">
        <v>594</v>
      </c>
      <c r="J154" s="84" t="s">
        <v>595</v>
      </c>
      <c r="K154" s="80" t="s">
        <v>596</v>
      </c>
      <c r="L154" s="81" t="s">
        <v>604</v>
      </c>
      <c r="M154" s="81" t="s">
        <v>458</v>
      </c>
      <c r="N154" s="81" t="s">
        <v>598</v>
      </c>
    </row>
    <row r="155" spans="1:14">
      <c r="A155" s="80" t="s">
        <v>413</v>
      </c>
      <c r="B155" s="80" t="s">
        <v>414</v>
      </c>
      <c r="C155" s="81" t="s">
        <v>415</v>
      </c>
      <c r="D155" s="81" t="s">
        <v>440</v>
      </c>
      <c r="E155" s="82">
        <v>1</v>
      </c>
      <c r="F155" s="83"/>
      <c r="G155" s="83">
        <f t="shared" si="2"/>
        <v>0</v>
      </c>
      <c r="I155" s="80" t="s">
        <v>594</v>
      </c>
      <c r="J155" s="84" t="s">
        <v>595</v>
      </c>
      <c r="K155" s="80" t="s">
        <v>596</v>
      </c>
      <c r="L155" s="81" t="s">
        <v>605</v>
      </c>
      <c r="M155" s="81" t="s">
        <v>458</v>
      </c>
      <c r="N155" s="81" t="s">
        <v>598</v>
      </c>
    </row>
    <row r="156" spans="1:14">
      <c r="A156" s="80" t="s">
        <v>413</v>
      </c>
      <c r="B156" s="80" t="s">
        <v>414</v>
      </c>
      <c r="C156" s="81" t="s">
        <v>415</v>
      </c>
      <c r="D156" s="81" t="s">
        <v>440</v>
      </c>
      <c r="E156" s="82">
        <v>1</v>
      </c>
      <c r="F156" s="83"/>
      <c r="G156" s="83">
        <f t="shared" si="2"/>
        <v>0</v>
      </c>
      <c r="I156" s="80" t="s">
        <v>594</v>
      </c>
      <c r="J156" s="84" t="s">
        <v>595</v>
      </c>
      <c r="K156" s="80" t="s">
        <v>596</v>
      </c>
      <c r="L156" s="81" t="s">
        <v>606</v>
      </c>
      <c r="M156" s="81" t="s">
        <v>458</v>
      </c>
      <c r="N156" s="81" t="s">
        <v>598</v>
      </c>
    </row>
    <row r="157" spans="1:14">
      <c r="A157" s="80" t="s">
        <v>413</v>
      </c>
      <c r="B157" s="80" t="s">
        <v>414</v>
      </c>
      <c r="C157" s="81" t="s">
        <v>415</v>
      </c>
      <c r="D157" s="81" t="s">
        <v>440</v>
      </c>
      <c r="E157" s="82">
        <v>1</v>
      </c>
      <c r="F157" s="83"/>
      <c r="G157" s="83">
        <f t="shared" si="2"/>
        <v>0</v>
      </c>
      <c r="I157" s="80" t="s">
        <v>594</v>
      </c>
      <c r="J157" s="84" t="s">
        <v>595</v>
      </c>
      <c r="K157" s="80" t="s">
        <v>596</v>
      </c>
      <c r="L157" s="81" t="s">
        <v>607</v>
      </c>
      <c r="M157" s="81" t="s">
        <v>458</v>
      </c>
      <c r="N157" s="81" t="s">
        <v>598</v>
      </c>
    </row>
    <row r="158" spans="1:14">
      <c r="A158" s="80" t="s">
        <v>413</v>
      </c>
      <c r="B158" s="80" t="s">
        <v>414</v>
      </c>
      <c r="C158" s="81" t="s">
        <v>415</v>
      </c>
      <c r="D158" s="81" t="s">
        <v>440</v>
      </c>
      <c r="E158" s="82">
        <v>1</v>
      </c>
      <c r="F158" s="83"/>
      <c r="G158" s="83">
        <f t="shared" si="2"/>
        <v>0</v>
      </c>
      <c r="I158" s="80" t="s">
        <v>594</v>
      </c>
      <c r="J158" s="84" t="s">
        <v>595</v>
      </c>
      <c r="K158" s="80" t="s">
        <v>596</v>
      </c>
      <c r="L158" s="81" t="s">
        <v>608</v>
      </c>
      <c r="M158" s="81" t="s">
        <v>458</v>
      </c>
      <c r="N158" s="81" t="s">
        <v>598</v>
      </c>
    </row>
    <row r="159" spans="1:14">
      <c r="A159" s="80" t="s">
        <v>413</v>
      </c>
      <c r="B159" s="80" t="s">
        <v>414</v>
      </c>
      <c r="C159" s="81" t="s">
        <v>415</v>
      </c>
      <c r="D159" s="81" t="s">
        <v>440</v>
      </c>
      <c r="E159" s="82">
        <v>1</v>
      </c>
      <c r="F159" s="83"/>
      <c r="G159" s="83">
        <f t="shared" si="2"/>
        <v>0</v>
      </c>
      <c r="I159" s="80" t="s">
        <v>594</v>
      </c>
      <c r="J159" s="84" t="s">
        <v>595</v>
      </c>
      <c r="K159" s="80" t="s">
        <v>596</v>
      </c>
      <c r="L159" s="81" t="s">
        <v>609</v>
      </c>
      <c r="M159" s="81" t="s">
        <v>458</v>
      </c>
      <c r="N159" s="81" t="s">
        <v>598</v>
      </c>
    </row>
    <row r="160" spans="1:14">
      <c r="A160" s="80" t="s">
        <v>413</v>
      </c>
      <c r="B160" s="80" t="s">
        <v>414</v>
      </c>
      <c r="C160" s="81" t="s">
        <v>415</v>
      </c>
      <c r="D160" s="81" t="s">
        <v>440</v>
      </c>
      <c r="E160" s="82">
        <v>1</v>
      </c>
      <c r="F160" s="83"/>
      <c r="G160" s="83">
        <f t="shared" si="2"/>
        <v>0</v>
      </c>
      <c r="I160" s="80" t="s">
        <v>594</v>
      </c>
      <c r="J160" s="84" t="s">
        <v>595</v>
      </c>
      <c r="K160" s="80" t="s">
        <v>596</v>
      </c>
      <c r="L160" s="81" t="s">
        <v>610</v>
      </c>
      <c r="M160" s="81" t="s">
        <v>458</v>
      </c>
      <c r="N160" s="81" t="s">
        <v>598</v>
      </c>
    </row>
    <row r="161" spans="1:14">
      <c r="A161" s="80" t="s">
        <v>413</v>
      </c>
      <c r="B161" s="80" t="s">
        <v>414</v>
      </c>
      <c r="C161" s="81" t="s">
        <v>415</v>
      </c>
      <c r="D161" s="81" t="s">
        <v>440</v>
      </c>
      <c r="E161" s="82">
        <v>1</v>
      </c>
      <c r="F161" s="83"/>
      <c r="G161" s="83">
        <f t="shared" si="2"/>
        <v>0</v>
      </c>
      <c r="I161" s="80" t="s">
        <v>594</v>
      </c>
      <c r="J161" s="84" t="s">
        <v>595</v>
      </c>
      <c r="K161" s="80" t="s">
        <v>596</v>
      </c>
      <c r="L161" s="81" t="s">
        <v>611</v>
      </c>
      <c r="M161" s="81" t="s">
        <v>458</v>
      </c>
      <c r="N161" s="81" t="s">
        <v>598</v>
      </c>
    </row>
    <row r="162" spans="1:14">
      <c r="A162" s="80" t="s">
        <v>413</v>
      </c>
      <c r="B162" s="80" t="s">
        <v>414</v>
      </c>
      <c r="C162" s="81" t="s">
        <v>415</v>
      </c>
      <c r="D162" s="81" t="s">
        <v>440</v>
      </c>
      <c r="E162" s="82">
        <v>1</v>
      </c>
      <c r="F162" s="83"/>
      <c r="G162" s="83">
        <f t="shared" si="2"/>
        <v>0</v>
      </c>
      <c r="I162" s="80" t="s">
        <v>594</v>
      </c>
      <c r="J162" s="84" t="s">
        <v>595</v>
      </c>
      <c r="K162" s="80" t="s">
        <v>596</v>
      </c>
      <c r="L162" s="81" t="s">
        <v>612</v>
      </c>
      <c r="M162" s="81" t="s">
        <v>458</v>
      </c>
      <c r="N162" s="81" t="s">
        <v>598</v>
      </c>
    </row>
    <row r="163" spans="1:14">
      <c r="A163" s="80" t="s">
        <v>413</v>
      </c>
      <c r="B163" s="80" t="s">
        <v>414</v>
      </c>
      <c r="C163" s="81" t="s">
        <v>415</v>
      </c>
      <c r="D163" s="81" t="s">
        <v>440</v>
      </c>
      <c r="E163" s="82">
        <v>1</v>
      </c>
      <c r="F163" s="83"/>
      <c r="G163" s="83">
        <f t="shared" si="2"/>
        <v>0</v>
      </c>
      <c r="I163" s="80" t="s">
        <v>594</v>
      </c>
      <c r="J163" s="84" t="s">
        <v>595</v>
      </c>
      <c r="K163" s="80" t="s">
        <v>596</v>
      </c>
      <c r="L163" s="81" t="s">
        <v>613</v>
      </c>
      <c r="M163" s="81" t="s">
        <v>458</v>
      </c>
      <c r="N163" s="81" t="s">
        <v>598</v>
      </c>
    </row>
    <row r="164" spans="1:14">
      <c r="A164" s="80" t="s">
        <v>413</v>
      </c>
      <c r="B164" s="80" t="s">
        <v>414</v>
      </c>
      <c r="C164" s="81" t="s">
        <v>415</v>
      </c>
      <c r="D164" s="81" t="s">
        <v>440</v>
      </c>
      <c r="E164" s="82">
        <v>1</v>
      </c>
      <c r="F164" s="83"/>
      <c r="G164" s="83">
        <f t="shared" si="2"/>
        <v>0</v>
      </c>
      <c r="I164" s="80" t="s">
        <v>594</v>
      </c>
      <c r="J164" s="84" t="s">
        <v>595</v>
      </c>
      <c r="K164" s="80" t="s">
        <v>596</v>
      </c>
      <c r="L164" s="81" t="s">
        <v>614</v>
      </c>
      <c r="M164" s="81" t="s">
        <v>458</v>
      </c>
      <c r="N164" s="81" t="s">
        <v>598</v>
      </c>
    </row>
    <row r="165" spans="1:14">
      <c r="A165" s="80" t="s">
        <v>413</v>
      </c>
      <c r="B165" s="80" t="s">
        <v>414</v>
      </c>
      <c r="C165" s="81" t="s">
        <v>415</v>
      </c>
      <c r="D165" s="81" t="s">
        <v>440</v>
      </c>
      <c r="E165" s="82">
        <v>1</v>
      </c>
      <c r="F165" s="83"/>
      <c r="G165" s="83">
        <f t="shared" si="2"/>
        <v>0</v>
      </c>
      <c r="I165" s="80" t="s">
        <v>594</v>
      </c>
      <c r="J165" s="84" t="s">
        <v>595</v>
      </c>
      <c r="K165" s="80" t="s">
        <v>596</v>
      </c>
      <c r="L165" s="81" t="s">
        <v>615</v>
      </c>
      <c r="M165" s="81" t="s">
        <v>458</v>
      </c>
      <c r="N165" s="81" t="s">
        <v>598</v>
      </c>
    </row>
    <row r="166" spans="1:14">
      <c r="A166" s="80" t="s">
        <v>413</v>
      </c>
      <c r="B166" s="80" t="s">
        <v>414</v>
      </c>
      <c r="C166" s="81" t="s">
        <v>415</v>
      </c>
      <c r="D166" s="81" t="s">
        <v>440</v>
      </c>
      <c r="E166" s="82">
        <v>1</v>
      </c>
      <c r="F166" s="83"/>
      <c r="G166" s="83">
        <f t="shared" si="2"/>
        <v>0</v>
      </c>
      <c r="I166" s="80" t="s">
        <v>594</v>
      </c>
      <c r="J166" s="84" t="s">
        <v>595</v>
      </c>
      <c r="K166" s="80" t="s">
        <v>596</v>
      </c>
      <c r="L166" s="81" t="s">
        <v>616</v>
      </c>
      <c r="M166" s="81" t="s">
        <v>458</v>
      </c>
      <c r="N166" s="81" t="s">
        <v>598</v>
      </c>
    </row>
    <row r="167" spans="1:14">
      <c r="A167" s="80" t="s">
        <v>413</v>
      </c>
      <c r="B167" s="80" t="s">
        <v>414</v>
      </c>
      <c r="C167" s="81" t="s">
        <v>415</v>
      </c>
      <c r="D167" s="81" t="s">
        <v>440</v>
      </c>
      <c r="E167" s="82">
        <v>1</v>
      </c>
      <c r="F167" s="83"/>
      <c r="G167" s="83">
        <f t="shared" si="2"/>
        <v>0</v>
      </c>
      <c r="I167" s="80" t="s">
        <v>594</v>
      </c>
      <c r="J167" s="84" t="s">
        <v>595</v>
      </c>
      <c r="K167" s="80" t="s">
        <v>596</v>
      </c>
      <c r="L167" s="81" t="s">
        <v>617</v>
      </c>
      <c r="M167" s="81" t="s">
        <v>458</v>
      </c>
      <c r="N167" s="81" t="s">
        <v>598</v>
      </c>
    </row>
    <row r="168" spans="1:14">
      <c r="A168" s="80" t="s">
        <v>413</v>
      </c>
      <c r="B168" s="80" t="s">
        <v>414</v>
      </c>
      <c r="C168" s="81" t="s">
        <v>415</v>
      </c>
      <c r="D168" s="81" t="s">
        <v>440</v>
      </c>
      <c r="E168" s="82">
        <v>1</v>
      </c>
      <c r="F168" s="83"/>
      <c r="G168" s="83">
        <f t="shared" si="2"/>
        <v>0</v>
      </c>
      <c r="I168" s="80" t="s">
        <v>594</v>
      </c>
      <c r="J168" s="84" t="s">
        <v>595</v>
      </c>
      <c r="K168" s="80" t="s">
        <v>596</v>
      </c>
      <c r="L168" s="81" t="s">
        <v>618</v>
      </c>
      <c r="M168" s="81" t="s">
        <v>458</v>
      </c>
      <c r="N168" s="81" t="s">
        <v>598</v>
      </c>
    </row>
    <row r="169" spans="1:14">
      <c r="A169" s="80" t="s">
        <v>413</v>
      </c>
      <c r="B169" s="80" t="s">
        <v>414</v>
      </c>
      <c r="C169" s="81" t="s">
        <v>415</v>
      </c>
      <c r="D169" s="81" t="s">
        <v>440</v>
      </c>
      <c r="E169" s="82">
        <v>1</v>
      </c>
      <c r="F169" s="83"/>
      <c r="G169" s="83">
        <f t="shared" si="2"/>
        <v>0</v>
      </c>
      <c r="I169" s="80" t="s">
        <v>594</v>
      </c>
      <c r="J169" s="84" t="s">
        <v>595</v>
      </c>
      <c r="K169" s="80" t="s">
        <v>596</v>
      </c>
      <c r="L169" s="81" t="s">
        <v>619</v>
      </c>
      <c r="M169" s="81" t="s">
        <v>458</v>
      </c>
      <c r="N169" s="81" t="s">
        <v>598</v>
      </c>
    </row>
    <row r="170" spans="1:14">
      <c r="A170" s="80" t="s">
        <v>413</v>
      </c>
      <c r="B170" s="80" t="s">
        <v>414</v>
      </c>
      <c r="C170" s="81" t="s">
        <v>415</v>
      </c>
      <c r="D170" s="81" t="s">
        <v>440</v>
      </c>
      <c r="E170" s="82">
        <v>1</v>
      </c>
      <c r="F170" s="83"/>
      <c r="G170" s="83">
        <f t="shared" si="2"/>
        <v>0</v>
      </c>
      <c r="I170" s="80" t="s">
        <v>594</v>
      </c>
      <c r="J170" s="84" t="s">
        <v>595</v>
      </c>
      <c r="K170" s="80" t="s">
        <v>596</v>
      </c>
      <c r="L170" s="81" t="s">
        <v>620</v>
      </c>
      <c r="M170" s="81" t="s">
        <v>458</v>
      </c>
      <c r="N170" s="81" t="s">
        <v>598</v>
      </c>
    </row>
    <row r="171" spans="1:14">
      <c r="A171" s="80" t="s">
        <v>413</v>
      </c>
      <c r="B171" s="80" t="s">
        <v>414</v>
      </c>
      <c r="C171" s="81" t="s">
        <v>415</v>
      </c>
      <c r="D171" s="81" t="s">
        <v>440</v>
      </c>
      <c r="E171" s="82">
        <v>1</v>
      </c>
      <c r="F171" s="83"/>
      <c r="G171" s="83">
        <f t="shared" si="2"/>
        <v>0</v>
      </c>
      <c r="I171" s="80" t="s">
        <v>594</v>
      </c>
      <c r="J171" s="84" t="s">
        <v>595</v>
      </c>
      <c r="K171" s="80" t="s">
        <v>596</v>
      </c>
      <c r="L171" s="81" t="s">
        <v>621</v>
      </c>
      <c r="M171" s="81" t="s">
        <v>458</v>
      </c>
      <c r="N171" s="81" t="s">
        <v>598</v>
      </c>
    </row>
    <row r="172" spans="1:14">
      <c r="A172" s="80" t="s">
        <v>413</v>
      </c>
      <c r="B172" s="80" t="s">
        <v>414</v>
      </c>
      <c r="C172" s="81" t="s">
        <v>415</v>
      </c>
      <c r="D172" s="81" t="s">
        <v>440</v>
      </c>
      <c r="E172" s="82">
        <v>1</v>
      </c>
      <c r="F172" s="83"/>
      <c r="G172" s="83">
        <f t="shared" si="2"/>
        <v>0</v>
      </c>
      <c r="I172" s="80" t="s">
        <v>594</v>
      </c>
      <c r="J172" s="84" t="s">
        <v>595</v>
      </c>
      <c r="K172" s="80" t="s">
        <v>596</v>
      </c>
      <c r="L172" s="81" t="s">
        <v>622</v>
      </c>
      <c r="M172" s="81" t="s">
        <v>458</v>
      </c>
      <c r="N172" s="81" t="s">
        <v>598</v>
      </c>
    </row>
    <row r="173" spans="1:14">
      <c r="A173" s="80" t="s">
        <v>413</v>
      </c>
      <c r="B173" s="80" t="s">
        <v>414</v>
      </c>
      <c r="C173" s="81" t="s">
        <v>415</v>
      </c>
      <c r="D173" s="81" t="s">
        <v>440</v>
      </c>
      <c r="E173" s="82">
        <v>1</v>
      </c>
      <c r="F173" s="83"/>
      <c r="G173" s="83">
        <f t="shared" si="2"/>
        <v>0</v>
      </c>
      <c r="I173" s="80" t="s">
        <v>594</v>
      </c>
      <c r="J173" s="84" t="s">
        <v>595</v>
      </c>
      <c r="K173" s="80" t="s">
        <v>596</v>
      </c>
      <c r="L173" s="81" t="s">
        <v>623</v>
      </c>
      <c r="M173" s="81" t="s">
        <v>458</v>
      </c>
      <c r="N173" s="81" t="s">
        <v>598</v>
      </c>
    </row>
    <row r="174" spans="1:14">
      <c r="A174" s="80" t="s">
        <v>413</v>
      </c>
      <c r="B174" s="80" t="s">
        <v>414</v>
      </c>
      <c r="C174" s="81" t="s">
        <v>415</v>
      </c>
      <c r="D174" s="81" t="s">
        <v>440</v>
      </c>
      <c r="E174" s="82">
        <v>1</v>
      </c>
      <c r="F174" s="83"/>
      <c r="G174" s="83">
        <f t="shared" si="2"/>
        <v>0</v>
      </c>
      <c r="I174" s="80" t="s">
        <v>594</v>
      </c>
      <c r="J174" s="84" t="s">
        <v>595</v>
      </c>
      <c r="K174" s="80" t="s">
        <v>596</v>
      </c>
      <c r="L174" s="81" t="s">
        <v>624</v>
      </c>
      <c r="M174" s="81" t="s">
        <v>458</v>
      </c>
      <c r="N174" s="81" t="s">
        <v>598</v>
      </c>
    </row>
    <row r="175" spans="1:14">
      <c r="A175" s="80" t="s">
        <v>413</v>
      </c>
      <c r="B175" s="80" t="s">
        <v>414</v>
      </c>
      <c r="C175" s="81" t="s">
        <v>415</v>
      </c>
      <c r="D175" s="81" t="s">
        <v>440</v>
      </c>
      <c r="E175" s="82">
        <v>1</v>
      </c>
      <c r="F175" s="83"/>
      <c r="G175" s="83">
        <f t="shared" si="2"/>
        <v>0</v>
      </c>
      <c r="I175" s="80" t="s">
        <v>594</v>
      </c>
      <c r="J175" s="84" t="s">
        <v>595</v>
      </c>
      <c r="K175" s="80" t="s">
        <v>596</v>
      </c>
      <c r="L175" s="81" t="s">
        <v>625</v>
      </c>
      <c r="M175" s="81" t="s">
        <v>458</v>
      </c>
      <c r="N175" s="81" t="s">
        <v>598</v>
      </c>
    </row>
    <row r="176" spans="1:14">
      <c r="A176" s="80" t="s">
        <v>413</v>
      </c>
      <c r="B176" s="80" t="s">
        <v>414</v>
      </c>
      <c r="C176" s="81" t="s">
        <v>415</v>
      </c>
      <c r="D176" s="81" t="s">
        <v>440</v>
      </c>
      <c r="E176" s="82">
        <v>1</v>
      </c>
      <c r="F176" s="83"/>
      <c r="G176" s="83">
        <f t="shared" si="2"/>
        <v>0</v>
      </c>
      <c r="I176" s="80" t="s">
        <v>594</v>
      </c>
      <c r="J176" s="84" t="s">
        <v>595</v>
      </c>
      <c r="K176" s="80" t="s">
        <v>596</v>
      </c>
      <c r="L176" s="81" t="s">
        <v>626</v>
      </c>
      <c r="M176" s="81" t="s">
        <v>458</v>
      </c>
      <c r="N176" s="81" t="s">
        <v>598</v>
      </c>
    </row>
    <row r="177" spans="1:14">
      <c r="A177" s="80" t="s">
        <v>413</v>
      </c>
      <c r="B177" s="80" t="s">
        <v>414</v>
      </c>
      <c r="C177" s="81" t="s">
        <v>415</v>
      </c>
      <c r="D177" s="81" t="s">
        <v>440</v>
      </c>
      <c r="E177" s="82">
        <v>1</v>
      </c>
      <c r="F177" s="83"/>
      <c r="G177" s="83">
        <f t="shared" si="2"/>
        <v>0</v>
      </c>
      <c r="I177" s="80" t="s">
        <v>594</v>
      </c>
      <c r="J177" s="84" t="s">
        <v>595</v>
      </c>
      <c r="K177" s="80" t="s">
        <v>596</v>
      </c>
      <c r="L177" s="81" t="s">
        <v>627</v>
      </c>
      <c r="M177" s="81" t="s">
        <v>458</v>
      </c>
      <c r="N177" s="81" t="s">
        <v>598</v>
      </c>
    </row>
    <row r="178" spans="1:14">
      <c r="A178" s="80" t="s">
        <v>413</v>
      </c>
      <c r="B178" s="80" t="s">
        <v>414</v>
      </c>
      <c r="C178" s="81" t="s">
        <v>415</v>
      </c>
      <c r="D178" s="81" t="s">
        <v>440</v>
      </c>
      <c r="E178" s="82">
        <v>1</v>
      </c>
      <c r="F178" s="83"/>
      <c r="G178" s="83">
        <f t="shared" si="2"/>
        <v>0</v>
      </c>
      <c r="I178" s="80" t="s">
        <v>594</v>
      </c>
      <c r="J178" s="84" t="s">
        <v>595</v>
      </c>
      <c r="K178" s="80" t="s">
        <v>596</v>
      </c>
      <c r="L178" s="81" t="s">
        <v>628</v>
      </c>
      <c r="M178" s="81" t="s">
        <v>458</v>
      </c>
      <c r="N178" s="81" t="s">
        <v>598</v>
      </c>
    </row>
    <row r="179" spans="1:14">
      <c r="A179" s="80" t="s">
        <v>413</v>
      </c>
      <c r="B179" s="80" t="s">
        <v>414</v>
      </c>
      <c r="C179" s="81" t="s">
        <v>415</v>
      </c>
      <c r="D179" s="81" t="s">
        <v>455</v>
      </c>
      <c r="E179" s="82">
        <v>1</v>
      </c>
      <c r="F179" s="83"/>
      <c r="G179" s="83">
        <f t="shared" si="2"/>
        <v>0</v>
      </c>
      <c r="I179" s="80" t="s">
        <v>594</v>
      </c>
      <c r="J179" s="84" t="s">
        <v>595</v>
      </c>
      <c r="K179" s="80" t="s">
        <v>596</v>
      </c>
      <c r="L179" s="81" t="s">
        <v>629</v>
      </c>
      <c r="M179" s="81" t="s">
        <v>458</v>
      </c>
      <c r="N179" s="81" t="s">
        <v>598</v>
      </c>
    </row>
    <row r="180" spans="1:14">
      <c r="A180" s="80" t="s">
        <v>413</v>
      </c>
      <c r="B180" s="80" t="s">
        <v>414</v>
      </c>
      <c r="C180" s="81" t="s">
        <v>415</v>
      </c>
      <c r="D180" s="81" t="s">
        <v>455</v>
      </c>
      <c r="E180" s="82">
        <v>1</v>
      </c>
      <c r="F180" s="83"/>
      <c r="G180" s="83">
        <f t="shared" si="2"/>
        <v>0</v>
      </c>
      <c r="I180" s="80" t="s">
        <v>594</v>
      </c>
      <c r="J180" s="84" t="s">
        <v>595</v>
      </c>
      <c r="K180" s="80" t="s">
        <v>596</v>
      </c>
      <c r="L180" s="81" t="s">
        <v>630</v>
      </c>
      <c r="M180" s="81" t="s">
        <v>458</v>
      </c>
      <c r="N180" s="81" t="s">
        <v>598</v>
      </c>
    </row>
    <row r="181" spans="1:14">
      <c r="A181" s="80" t="s">
        <v>413</v>
      </c>
      <c r="B181" s="80" t="s">
        <v>414</v>
      </c>
      <c r="C181" s="81" t="s">
        <v>415</v>
      </c>
      <c r="D181" s="81" t="s">
        <v>455</v>
      </c>
      <c r="E181" s="82">
        <v>1</v>
      </c>
      <c r="F181" s="83"/>
      <c r="G181" s="83">
        <f t="shared" si="2"/>
        <v>0</v>
      </c>
      <c r="I181" s="80" t="s">
        <v>594</v>
      </c>
      <c r="J181" s="84" t="s">
        <v>595</v>
      </c>
      <c r="K181" s="80" t="s">
        <v>596</v>
      </c>
      <c r="L181" s="81" t="s">
        <v>631</v>
      </c>
      <c r="M181" s="81" t="s">
        <v>458</v>
      </c>
      <c r="N181" s="81" t="s">
        <v>598</v>
      </c>
    </row>
    <row r="182" spans="1:14">
      <c r="A182" s="80" t="s">
        <v>413</v>
      </c>
      <c r="B182" s="80" t="s">
        <v>414</v>
      </c>
      <c r="C182" s="81" t="s">
        <v>415</v>
      </c>
      <c r="D182" s="81" t="s">
        <v>455</v>
      </c>
      <c r="E182" s="82">
        <v>1</v>
      </c>
      <c r="F182" s="83"/>
      <c r="G182" s="83">
        <f t="shared" si="2"/>
        <v>0</v>
      </c>
      <c r="I182" s="80" t="s">
        <v>594</v>
      </c>
      <c r="J182" s="84" t="s">
        <v>595</v>
      </c>
      <c r="K182" s="80" t="s">
        <v>596</v>
      </c>
      <c r="L182" s="81" t="s">
        <v>632</v>
      </c>
      <c r="M182" s="81" t="s">
        <v>458</v>
      </c>
      <c r="N182" s="81" t="s">
        <v>598</v>
      </c>
    </row>
    <row r="183" spans="1:14">
      <c r="A183" s="80" t="s">
        <v>413</v>
      </c>
      <c r="B183" s="80" t="s">
        <v>414</v>
      </c>
      <c r="C183" s="81" t="s">
        <v>415</v>
      </c>
      <c r="D183" s="81" t="s">
        <v>455</v>
      </c>
      <c r="E183" s="82">
        <v>1</v>
      </c>
      <c r="F183" s="83"/>
      <c r="G183" s="83">
        <f t="shared" si="2"/>
        <v>0</v>
      </c>
      <c r="I183" s="80" t="s">
        <v>594</v>
      </c>
      <c r="J183" s="84" t="s">
        <v>595</v>
      </c>
      <c r="K183" s="80" t="s">
        <v>596</v>
      </c>
      <c r="L183" s="81" t="s">
        <v>633</v>
      </c>
      <c r="M183" s="81" t="s">
        <v>458</v>
      </c>
      <c r="N183" s="81" t="s">
        <v>598</v>
      </c>
    </row>
    <row r="184" spans="1:14">
      <c r="A184" s="80" t="s">
        <v>413</v>
      </c>
      <c r="B184" s="80" t="s">
        <v>414</v>
      </c>
      <c r="C184" s="81" t="s">
        <v>415</v>
      </c>
      <c r="D184" s="81" t="s">
        <v>455</v>
      </c>
      <c r="E184" s="82">
        <v>1</v>
      </c>
      <c r="F184" s="83"/>
      <c r="G184" s="83">
        <f t="shared" si="2"/>
        <v>0</v>
      </c>
      <c r="I184" s="80" t="s">
        <v>594</v>
      </c>
      <c r="J184" s="84" t="s">
        <v>595</v>
      </c>
      <c r="K184" s="80" t="s">
        <v>596</v>
      </c>
      <c r="L184" s="81" t="s">
        <v>634</v>
      </c>
      <c r="M184" s="81" t="s">
        <v>458</v>
      </c>
      <c r="N184" s="81" t="s">
        <v>598</v>
      </c>
    </row>
    <row r="185" spans="1:14">
      <c r="A185" s="80" t="s">
        <v>413</v>
      </c>
      <c r="B185" s="80" t="s">
        <v>414</v>
      </c>
      <c r="C185" s="81" t="s">
        <v>415</v>
      </c>
      <c r="D185" s="81" t="s">
        <v>459</v>
      </c>
      <c r="E185" s="82">
        <v>1</v>
      </c>
      <c r="F185" s="83"/>
      <c r="G185" s="83">
        <f t="shared" si="2"/>
        <v>0</v>
      </c>
      <c r="I185" s="80" t="s">
        <v>594</v>
      </c>
      <c r="J185" s="84" t="s">
        <v>595</v>
      </c>
      <c r="K185" s="80" t="s">
        <v>596</v>
      </c>
      <c r="L185" s="81" t="s">
        <v>635</v>
      </c>
      <c r="M185" s="81" t="s">
        <v>458</v>
      </c>
      <c r="N185" s="81" t="s">
        <v>598</v>
      </c>
    </row>
    <row r="186" spans="1:14">
      <c r="A186" s="80" t="s">
        <v>413</v>
      </c>
      <c r="B186" s="80" t="s">
        <v>414</v>
      </c>
      <c r="C186" s="81" t="s">
        <v>415</v>
      </c>
      <c r="D186" s="81" t="s">
        <v>459</v>
      </c>
      <c r="E186" s="82">
        <v>1</v>
      </c>
      <c r="F186" s="83"/>
      <c r="G186" s="83">
        <f t="shared" si="2"/>
        <v>0</v>
      </c>
      <c r="I186" s="80" t="s">
        <v>594</v>
      </c>
      <c r="J186" s="84" t="s">
        <v>595</v>
      </c>
      <c r="K186" s="80" t="s">
        <v>596</v>
      </c>
      <c r="L186" s="81" t="s">
        <v>636</v>
      </c>
      <c r="M186" s="81" t="s">
        <v>458</v>
      </c>
      <c r="N186" s="81" t="s">
        <v>598</v>
      </c>
    </row>
    <row r="187" spans="1:14">
      <c r="A187" s="80" t="s">
        <v>413</v>
      </c>
      <c r="B187" s="80" t="s">
        <v>414</v>
      </c>
      <c r="C187" s="81" t="s">
        <v>415</v>
      </c>
      <c r="D187" s="81" t="s">
        <v>470</v>
      </c>
      <c r="E187" s="82">
        <v>1</v>
      </c>
      <c r="F187" s="83"/>
      <c r="G187" s="83">
        <f t="shared" si="2"/>
        <v>0</v>
      </c>
      <c r="I187" s="80" t="s">
        <v>594</v>
      </c>
      <c r="J187" s="84" t="s">
        <v>595</v>
      </c>
      <c r="K187" s="80" t="s">
        <v>596</v>
      </c>
      <c r="L187" s="81" t="s">
        <v>637</v>
      </c>
      <c r="M187" s="81" t="s">
        <v>458</v>
      </c>
      <c r="N187" s="81" t="s">
        <v>598</v>
      </c>
    </row>
    <row r="188" spans="1:14">
      <c r="A188" s="80" t="s">
        <v>413</v>
      </c>
      <c r="B188" s="80" t="s">
        <v>414</v>
      </c>
      <c r="C188" s="81" t="s">
        <v>415</v>
      </c>
      <c r="D188" s="81" t="s">
        <v>555</v>
      </c>
      <c r="E188" s="82">
        <v>1</v>
      </c>
      <c r="F188" s="83"/>
      <c r="G188" s="83">
        <f t="shared" si="2"/>
        <v>0</v>
      </c>
      <c r="I188" s="80" t="s">
        <v>594</v>
      </c>
      <c r="J188" s="84" t="s">
        <v>595</v>
      </c>
      <c r="K188" s="80" t="s">
        <v>596</v>
      </c>
      <c r="L188" s="81" t="s">
        <v>638</v>
      </c>
      <c r="M188" s="81" t="s">
        <v>458</v>
      </c>
      <c r="N188" s="81" t="s">
        <v>598</v>
      </c>
    </row>
    <row r="189" spans="1:14">
      <c r="A189" s="80" t="s">
        <v>639</v>
      </c>
      <c r="B189" s="81" t="s">
        <v>640</v>
      </c>
      <c r="C189" s="81" t="s">
        <v>641</v>
      </c>
      <c r="D189" s="81" t="s">
        <v>642</v>
      </c>
      <c r="E189" s="82">
        <v>1</v>
      </c>
      <c r="F189" s="83"/>
      <c r="G189" s="83">
        <f t="shared" si="2"/>
        <v>0</v>
      </c>
      <c r="I189" s="80" t="s">
        <v>643</v>
      </c>
      <c r="J189" s="84" t="s">
        <v>644</v>
      </c>
      <c r="K189" s="80" t="s">
        <v>645</v>
      </c>
      <c r="L189" s="81" t="s">
        <v>646</v>
      </c>
      <c r="M189" s="81" t="s">
        <v>647</v>
      </c>
      <c r="N189" s="81" t="s">
        <v>648</v>
      </c>
    </row>
    <row r="190" spans="1:14">
      <c r="A190" s="80" t="s">
        <v>639</v>
      </c>
      <c r="B190" s="81" t="s">
        <v>640</v>
      </c>
      <c r="C190" s="81" t="s">
        <v>641</v>
      </c>
      <c r="D190" s="81" t="s">
        <v>642</v>
      </c>
      <c r="E190" s="82">
        <v>1</v>
      </c>
      <c r="F190" s="83"/>
      <c r="G190" s="83">
        <f t="shared" si="2"/>
        <v>0</v>
      </c>
      <c r="I190" s="80" t="s">
        <v>643</v>
      </c>
      <c r="J190" s="84" t="s">
        <v>644</v>
      </c>
      <c r="K190" s="80" t="s">
        <v>645</v>
      </c>
      <c r="L190" s="81" t="s">
        <v>649</v>
      </c>
      <c r="M190" s="81" t="s">
        <v>647</v>
      </c>
      <c r="N190" s="81" t="s">
        <v>648</v>
      </c>
    </row>
    <row r="191" spans="1:14">
      <c r="A191" s="80" t="s">
        <v>639</v>
      </c>
      <c r="B191" s="81" t="s">
        <v>650</v>
      </c>
      <c r="C191" s="81" t="s">
        <v>651</v>
      </c>
      <c r="D191" s="81" t="s">
        <v>652</v>
      </c>
      <c r="E191" s="82">
        <v>1</v>
      </c>
      <c r="F191" s="83"/>
      <c r="G191" s="83">
        <f t="shared" si="2"/>
        <v>0</v>
      </c>
      <c r="I191" s="80" t="s">
        <v>643</v>
      </c>
      <c r="J191" s="84" t="s">
        <v>644</v>
      </c>
      <c r="K191" s="80" t="s">
        <v>645</v>
      </c>
      <c r="L191" s="81" t="s">
        <v>653</v>
      </c>
      <c r="M191" s="81" t="s">
        <v>654</v>
      </c>
      <c r="N191" s="81" t="s">
        <v>655</v>
      </c>
    </row>
    <row r="192" spans="1:14">
      <c r="A192" s="80" t="s">
        <v>639</v>
      </c>
      <c r="B192" s="81" t="s">
        <v>656</v>
      </c>
      <c r="C192" s="81" t="s">
        <v>651</v>
      </c>
      <c r="D192" s="81" t="s">
        <v>657</v>
      </c>
      <c r="E192" s="82">
        <v>1</v>
      </c>
      <c r="F192" s="83"/>
      <c r="G192" s="83">
        <f t="shared" si="2"/>
        <v>0</v>
      </c>
      <c r="I192" s="80" t="s">
        <v>643</v>
      </c>
      <c r="J192" s="84" t="s">
        <v>644</v>
      </c>
      <c r="K192" s="80" t="s">
        <v>645</v>
      </c>
      <c r="L192" s="81" t="s">
        <v>658</v>
      </c>
      <c r="M192" s="81" t="s">
        <v>421</v>
      </c>
      <c r="N192" s="81" t="s">
        <v>655</v>
      </c>
    </row>
    <row r="193" spans="1:14">
      <c r="A193" s="80" t="s">
        <v>639</v>
      </c>
      <c r="B193" s="81" t="s">
        <v>656</v>
      </c>
      <c r="C193" s="81" t="s">
        <v>659</v>
      </c>
      <c r="D193" s="81" t="s">
        <v>660</v>
      </c>
      <c r="E193" s="82">
        <v>1</v>
      </c>
      <c r="F193" s="83"/>
      <c r="G193" s="83">
        <f t="shared" si="2"/>
        <v>0</v>
      </c>
      <c r="I193" s="80" t="s">
        <v>643</v>
      </c>
      <c r="J193" s="84" t="s">
        <v>644</v>
      </c>
      <c r="K193" s="80" t="s">
        <v>645</v>
      </c>
      <c r="L193" s="81" t="s">
        <v>661</v>
      </c>
      <c r="M193" s="81" t="s">
        <v>421</v>
      </c>
      <c r="N193" s="81" t="s">
        <v>655</v>
      </c>
    </row>
    <row r="194" spans="1:14">
      <c r="A194" s="80" t="s">
        <v>639</v>
      </c>
      <c r="B194" s="81" t="s">
        <v>656</v>
      </c>
      <c r="C194" s="81" t="s">
        <v>662</v>
      </c>
      <c r="D194" s="81" t="s">
        <v>663</v>
      </c>
      <c r="E194" s="82">
        <v>1</v>
      </c>
      <c r="F194" s="83"/>
      <c r="G194" s="83">
        <f t="shared" si="2"/>
        <v>0</v>
      </c>
      <c r="I194" s="80" t="s">
        <v>643</v>
      </c>
      <c r="J194" s="84" t="s">
        <v>644</v>
      </c>
      <c r="K194" s="80" t="s">
        <v>645</v>
      </c>
      <c r="L194" s="81" t="s">
        <v>664</v>
      </c>
      <c r="M194" s="81" t="s">
        <v>421</v>
      </c>
      <c r="N194" s="81" t="s">
        <v>655</v>
      </c>
    </row>
    <row r="195" spans="1:14">
      <c r="A195" s="80" t="s">
        <v>639</v>
      </c>
      <c r="B195" s="81" t="s">
        <v>665</v>
      </c>
      <c r="C195" s="81" t="s">
        <v>666</v>
      </c>
      <c r="D195" s="81" t="s">
        <v>667</v>
      </c>
      <c r="E195" s="82">
        <v>1</v>
      </c>
      <c r="F195" s="83"/>
      <c r="G195" s="83">
        <f t="shared" si="2"/>
        <v>0</v>
      </c>
      <c r="I195" s="80" t="s">
        <v>643</v>
      </c>
      <c r="J195" s="84" t="s">
        <v>644</v>
      </c>
      <c r="K195" s="80" t="s">
        <v>645</v>
      </c>
      <c r="L195" s="81" t="s">
        <v>668</v>
      </c>
      <c r="M195" s="81" t="s">
        <v>421</v>
      </c>
      <c r="N195" s="81" t="s">
        <v>655</v>
      </c>
    </row>
    <row r="196" spans="1:14">
      <c r="A196" s="80" t="s">
        <v>639</v>
      </c>
      <c r="B196" s="81" t="s">
        <v>656</v>
      </c>
      <c r="C196" s="81" t="s">
        <v>659</v>
      </c>
      <c r="D196" s="81" t="s">
        <v>669</v>
      </c>
      <c r="E196" s="82">
        <v>1</v>
      </c>
      <c r="F196" s="83"/>
      <c r="G196" s="83">
        <f t="shared" ref="G196:G259" si="3">E196*F196</f>
        <v>0</v>
      </c>
      <c r="I196" s="80" t="s">
        <v>643</v>
      </c>
      <c r="J196" s="84" t="s">
        <v>644</v>
      </c>
      <c r="K196" s="80" t="s">
        <v>645</v>
      </c>
      <c r="L196" s="81" t="s">
        <v>670</v>
      </c>
      <c r="M196" s="81" t="s">
        <v>647</v>
      </c>
      <c r="N196" s="81" t="s">
        <v>655</v>
      </c>
    </row>
    <row r="197" spans="1:14">
      <c r="A197" s="80" t="s">
        <v>639</v>
      </c>
      <c r="B197" s="81" t="s">
        <v>656</v>
      </c>
      <c r="C197" s="81" t="s">
        <v>651</v>
      </c>
      <c r="D197" s="81" t="s">
        <v>671</v>
      </c>
      <c r="E197" s="82">
        <v>1</v>
      </c>
      <c r="F197" s="83"/>
      <c r="G197" s="83">
        <f t="shared" si="3"/>
        <v>0</v>
      </c>
      <c r="I197" s="80" t="s">
        <v>643</v>
      </c>
      <c r="J197" s="84" t="s">
        <v>644</v>
      </c>
      <c r="K197" s="80" t="s">
        <v>645</v>
      </c>
      <c r="L197" s="81" t="s">
        <v>672</v>
      </c>
      <c r="M197" s="81" t="s">
        <v>647</v>
      </c>
      <c r="N197" s="81" t="s">
        <v>655</v>
      </c>
    </row>
    <row r="198" spans="1:14">
      <c r="A198" s="80" t="s">
        <v>639</v>
      </c>
      <c r="B198" s="81" t="s">
        <v>656</v>
      </c>
      <c r="C198" s="81" t="s">
        <v>673</v>
      </c>
      <c r="D198" s="81" t="s">
        <v>674</v>
      </c>
      <c r="E198" s="82">
        <v>1</v>
      </c>
      <c r="F198" s="83"/>
      <c r="G198" s="83">
        <f t="shared" si="3"/>
        <v>0</v>
      </c>
      <c r="I198" s="80" t="s">
        <v>643</v>
      </c>
      <c r="J198" s="84" t="s">
        <v>644</v>
      </c>
      <c r="K198" s="80" t="s">
        <v>645</v>
      </c>
      <c r="L198" s="81" t="s">
        <v>675</v>
      </c>
      <c r="M198" s="81" t="s">
        <v>647</v>
      </c>
      <c r="N198" s="81" t="s">
        <v>655</v>
      </c>
    </row>
    <row r="199" spans="1:14">
      <c r="A199" s="80" t="s">
        <v>639</v>
      </c>
      <c r="B199" s="81" t="s">
        <v>656</v>
      </c>
      <c r="C199" s="81" t="s">
        <v>673</v>
      </c>
      <c r="D199" s="81" t="s">
        <v>676</v>
      </c>
      <c r="E199" s="82">
        <v>1</v>
      </c>
      <c r="F199" s="83"/>
      <c r="G199" s="83">
        <f t="shared" si="3"/>
        <v>0</v>
      </c>
      <c r="I199" s="80" t="s">
        <v>643</v>
      </c>
      <c r="J199" s="84" t="s">
        <v>644</v>
      </c>
      <c r="K199" s="80" t="s">
        <v>645</v>
      </c>
      <c r="L199" s="81" t="s">
        <v>677</v>
      </c>
      <c r="M199" s="81" t="s">
        <v>647</v>
      </c>
      <c r="N199" s="81" t="s">
        <v>655</v>
      </c>
    </row>
    <row r="200" spans="1:14">
      <c r="A200" s="80" t="s">
        <v>639</v>
      </c>
      <c r="B200" s="81" t="s">
        <v>640</v>
      </c>
      <c r="C200" s="81" t="s">
        <v>659</v>
      </c>
      <c r="D200" s="81" t="s">
        <v>678</v>
      </c>
      <c r="E200" s="82">
        <v>1</v>
      </c>
      <c r="F200" s="83"/>
      <c r="G200" s="83">
        <f t="shared" si="3"/>
        <v>0</v>
      </c>
      <c r="I200" s="80" t="s">
        <v>643</v>
      </c>
      <c r="J200" s="84" t="s">
        <v>644</v>
      </c>
      <c r="K200" s="80" t="s">
        <v>645</v>
      </c>
      <c r="L200" s="81" t="s">
        <v>679</v>
      </c>
      <c r="M200" s="81" t="s">
        <v>647</v>
      </c>
      <c r="N200" s="81" t="s">
        <v>655</v>
      </c>
    </row>
    <row r="201" spans="1:14">
      <c r="A201" s="80" t="s">
        <v>639</v>
      </c>
      <c r="B201" s="81" t="s">
        <v>640</v>
      </c>
      <c r="C201" s="81" t="s">
        <v>662</v>
      </c>
      <c r="D201" s="81" t="s">
        <v>680</v>
      </c>
      <c r="E201" s="82">
        <v>1</v>
      </c>
      <c r="F201" s="83"/>
      <c r="G201" s="83">
        <f t="shared" si="3"/>
        <v>0</v>
      </c>
      <c r="I201" s="80" t="s">
        <v>643</v>
      </c>
      <c r="J201" s="84" t="s">
        <v>644</v>
      </c>
      <c r="K201" s="80" t="s">
        <v>645</v>
      </c>
      <c r="L201" s="81" t="s">
        <v>681</v>
      </c>
      <c r="M201" s="81" t="s">
        <v>647</v>
      </c>
      <c r="N201" s="81" t="s">
        <v>655</v>
      </c>
    </row>
    <row r="202" spans="1:14">
      <c r="A202" s="80" t="s">
        <v>639</v>
      </c>
      <c r="B202" s="81" t="s">
        <v>656</v>
      </c>
      <c r="C202" s="81" t="s">
        <v>659</v>
      </c>
      <c r="D202" s="81" t="s">
        <v>660</v>
      </c>
      <c r="E202" s="82">
        <v>1</v>
      </c>
      <c r="F202" s="83"/>
      <c r="G202" s="83">
        <f t="shared" si="3"/>
        <v>0</v>
      </c>
      <c r="I202" s="80" t="s">
        <v>643</v>
      </c>
      <c r="J202" s="84" t="s">
        <v>644</v>
      </c>
      <c r="K202" s="80" t="s">
        <v>645</v>
      </c>
      <c r="L202" s="81" t="s">
        <v>682</v>
      </c>
      <c r="M202" s="81" t="s">
        <v>421</v>
      </c>
      <c r="N202" s="81" t="s">
        <v>655</v>
      </c>
    </row>
    <row r="203" spans="1:14">
      <c r="A203" s="80" t="s">
        <v>639</v>
      </c>
      <c r="B203" s="81" t="s">
        <v>656</v>
      </c>
      <c r="C203" s="81" t="s">
        <v>659</v>
      </c>
      <c r="D203" s="81" t="s">
        <v>660</v>
      </c>
      <c r="E203" s="82">
        <v>1</v>
      </c>
      <c r="F203" s="83"/>
      <c r="G203" s="83">
        <f t="shared" si="3"/>
        <v>0</v>
      </c>
      <c r="I203" s="80" t="s">
        <v>643</v>
      </c>
      <c r="J203" s="84" t="s">
        <v>644</v>
      </c>
      <c r="K203" s="80" t="s">
        <v>645</v>
      </c>
      <c r="L203" s="81" t="s">
        <v>683</v>
      </c>
      <c r="M203" s="81" t="s">
        <v>421</v>
      </c>
      <c r="N203" s="81" t="s">
        <v>655</v>
      </c>
    </row>
    <row r="204" spans="1:14">
      <c r="A204" s="80" t="s">
        <v>639</v>
      </c>
      <c r="B204" s="81" t="s">
        <v>656</v>
      </c>
      <c r="C204" s="81" t="s">
        <v>659</v>
      </c>
      <c r="D204" s="81" t="s">
        <v>684</v>
      </c>
      <c r="E204" s="82">
        <v>1</v>
      </c>
      <c r="F204" s="83"/>
      <c r="G204" s="83">
        <f t="shared" si="3"/>
        <v>0</v>
      </c>
      <c r="I204" s="80" t="s">
        <v>643</v>
      </c>
      <c r="J204" s="84" t="s">
        <v>644</v>
      </c>
      <c r="K204" s="80" t="s">
        <v>645</v>
      </c>
      <c r="L204" s="81" t="s">
        <v>685</v>
      </c>
      <c r="M204" s="81" t="s">
        <v>421</v>
      </c>
      <c r="N204" s="81" t="s">
        <v>655</v>
      </c>
    </row>
    <row r="205" spans="1:14">
      <c r="A205" s="80" t="s">
        <v>639</v>
      </c>
      <c r="B205" s="81" t="s">
        <v>650</v>
      </c>
      <c r="C205" s="81" t="s">
        <v>662</v>
      </c>
      <c r="D205" s="81" t="s">
        <v>686</v>
      </c>
      <c r="E205" s="82">
        <v>1</v>
      </c>
      <c r="F205" s="83"/>
      <c r="G205" s="83">
        <f t="shared" si="3"/>
        <v>0</v>
      </c>
      <c r="I205" s="80" t="s">
        <v>417</v>
      </c>
      <c r="J205" s="84" t="s">
        <v>418</v>
      </c>
      <c r="K205" s="80" t="s">
        <v>419</v>
      </c>
      <c r="L205" s="81" t="s">
        <v>687</v>
      </c>
      <c r="M205" s="81" t="s">
        <v>421</v>
      </c>
      <c r="N205" s="81" t="s">
        <v>688</v>
      </c>
    </row>
    <row r="206" spans="1:14">
      <c r="A206" s="80" t="s">
        <v>639</v>
      </c>
      <c r="B206" s="81" t="s">
        <v>650</v>
      </c>
      <c r="C206" s="81" t="s">
        <v>662</v>
      </c>
      <c r="D206" s="81" t="s">
        <v>686</v>
      </c>
      <c r="E206" s="82">
        <v>1</v>
      </c>
      <c r="F206" s="83"/>
      <c r="G206" s="83">
        <f t="shared" si="3"/>
        <v>0</v>
      </c>
      <c r="I206" s="80" t="s">
        <v>417</v>
      </c>
      <c r="J206" s="84" t="s">
        <v>418</v>
      </c>
      <c r="K206" s="80" t="s">
        <v>419</v>
      </c>
      <c r="L206" s="81" t="s">
        <v>689</v>
      </c>
      <c r="M206" s="81" t="s">
        <v>421</v>
      </c>
      <c r="N206" s="81" t="s">
        <v>688</v>
      </c>
    </row>
    <row r="207" spans="1:14">
      <c r="A207" s="80" t="s">
        <v>639</v>
      </c>
      <c r="B207" s="81" t="s">
        <v>650</v>
      </c>
      <c r="C207" s="81" t="s">
        <v>673</v>
      </c>
      <c r="D207" s="81" t="s">
        <v>690</v>
      </c>
      <c r="E207" s="82">
        <v>1</v>
      </c>
      <c r="F207" s="83"/>
      <c r="G207" s="83">
        <f t="shared" si="3"/>
        <v>0</v>
      </c>
      <c r="I207" s="80" t="s">
        <v>417</v>
      </c>
      <c r="J207" s="84" t="s">
        <v>418</v>
      </c>
      <c r="K207" s="80" t="s">
        <v>419</v>
      </c>
      <c r="L207" s="81" t="s">
        <v>691</v>
      </c>
      <c r="M207" s="81" t="s">
        <v>421</v>
      </c>
      <c r="N207" s="81" t="s">
        <v>688</v>
      </c>
    </row>
    <row r="208" spans="1:14">
      <c r="A208" s="80" t="s">
        <v>639</v>
      </c>
      <c r="B208" s="81" t="s">
        <v>650</v>
      </c>
      <c r="C208" s="81" t="s">
        <v>692</v>
      </c>
      <c r="D208" s="81" t="s">
        <v>693</v>
      </c>
      <c r="E208" s="82">
        <v>1</v>
      </c>
      <c r="F208" s="83"/>
      <c r="G208" s="83">
        <f t="shared" si="3"/>
        <v>0</v>
      </c>
      <c r="I208" s="80" t="s">
        <v>417</v>
      </c>
      <c r="J208" s="84" t="s">
        <v>418</v>
      </c>
      <c r="K208" s="80" t="s">
        <v>419</v>
      </c>
      <c r="L208" s="81" t="s">
        <v>694</v>
      </c>
      <c r="M208" s="81" t="s">
        <v>421</v>
      </c>
      <c r="N208" s="81" t="s">
        <v>688</v>
      </c>
    </row>
    <row r="209" spans="1:14">
      <c r="A209" s="80" t="s">
        <v>639</v>
      </c>
      <c r="B209" s="81" t="s">
        <v>650</v>
      </c>
      <c r="C209" s="81" t="s">
        <v>692</v>
      </c>
      <c r="D209" s="81" t="s">
        <v>693</v>
      </c>
      <c r="E209" s="82">
        <v>1</v>
      </c>
      <c r="F209" s="83"/>
      <c r="G209" s="83">
        <f t="shared" si="3"/>
        <v>0</v>
      </c>
      <c r="I209" s="80" t="s">
        <v>417</v>
      </c>
      <c r="J209" s="84" t="s">
        <v>418</v>
      </c>
      <c r="K209" s="80" t="s">
        <v>419</v>
      </c>
      <c r="L209" s="81" t="s">
        <v>695</v>
      </c>
      <c r="M209" s="81" t="s">
        <v>421</v>
      </c>
      <c r="N209" s="81" t="s">
        <v>688</v>
      </c>
    </row>
    <row r="210" spans="1:14">
      <c r="A210" s="80" t="s">
        <v>639</v>
      </c>
      <c r="B210" s="81" t="s">
        <v>650</v>
      </c>
      <c r="C210" s="81" t="s">
        <v>662</v>
      </c>
      <c r="D210" s="81" t="s">
        <v>696</v>
      </c>
      <c r="E210" s="82">
        <v>1</v>
      </c>
      <c r="F210" s="83"/>
      <c r="G210" s="83">
        <f t="shared" si="3"/>
        <v>0</v>
      </c>
      <c r="I210" s="80" t="s">
        <v>417</v>
      </c>
      <c r="J210" s="84" t="s">
        <v>418</v>
      </c>
      <c r="K210" s="80" t="s">
        <v>419</v>
      </c>
      <c r="L210" s="81" t="s">
        <v>697</v>
      </c>
      <c r="M210" s="81" t="s">
        <v>421</v>
      </c>
      <c r="N210" s="81" t="s">
        <v>688</v>
      </c>
    </row>
    <row r="211" spans="1:14">
      <c r="A211" s="80" t="s">
        <v>639</v>
      </c>
      <c r="B211" s="81" t="s">
        <v>656</v>
      </c>
      <c r="C211" s="81" t="s">
        <v>659</v>
      </c>
      <c r="D211" s="81" t="s">
        <v>698</v>
      </c>
      <c r="E211" s="82">
        <v>1</v>
      </c>
      <c r="F211" s="83"/>
      <c r="G211" s="83">
        <f t="shared" si="3"/>
        <v>0</v>
      </c>
      <c r="I211" s="80" t="s">
        <v>417</v>
      </c>
      <c r="J211" s="84" t="s">
        <v>418</v>
      </c>
      <c r="K211" s="80" t="s">
        <v>419</v>
      </c>
      <c r="L211" s="81" t="s">
        <v>699</v>
      </c>
      <c r="M211" s="81" t="s">
        <v>421</v>
      </c>
      <c r="N211" s="81" t="s">
        <v>688</v>
      </c>
    </row>
    <row r="212" spans="1:14">
      <c r="A212" s="80" t="s">
        <v>639</v>
      </c>
      <c r="B212" s="81" t="s">
        <v>656</v>
      </c>
      <c r="C212" s="81" t="s">
        <v>651</v>
      </c>
      <c r="D212" s="81" t="s">
        <v>700</v>
      </c>
      <c r="E212" s="82">
        <v>1</v>
      </c>
      <c r="F212" s="83"/>
      <c r="G212" s="83">
        <f t="shared" si="3"/>
        <v>0</v>
      </c>
      <c r="I212" s="80" t="s">
        <v>417</v>
      </c>
      <c r="J212" s="84" t="s">
        <v>418</v>
      </c>
      <c r="K212" s="80" t="s">
        <v>419</v>
      </c>
      <c r="L212" s="81" t="s">
        <v>701</v>
      </c>
      <c r="M212" s="81" t="s">
        <v>421</v>
      </c>
      <c r="N212" s="81" t="s">
        <v>688</v>
      </c>
    </row>
    <row r="213" spans="1:14">
      <c r="A213" s="80" t="s">
        <v>639</v>
      </c>
      <c r="B213" s="81" t="s">
        <v>640</v>
      </c>
      <c r="C213" s="81" t="s">
        <v>702</v>
      </c>
      <c r="D213" s="81" t="s">
        <v>703</v>
      </c>
      <c r="E213" s="82">
        <v>1</v>
      </c>
      <c r="F213" s="83"/>
      <c r="G213" s="83">
        <f t="shared" si="3"/>
        <v>0</v>
      </c>
      <c r="I213" s="80" t="s">
        <v>417</v>
      </c>
      <c r="J213" s="84" t="s">
        <v>418</v>
      </c>
      <c r="K213" s="80" t="s">
        <v>419</v>
      </c>
      <c r="L213" s="81" t="s">
        <v>704</v>
      </c>
      <c r="M213" s="81" t="s">
        <v>421</v>
      </c>
      <c r="N213" s="81" t="s">
        <v>688</v>
      </c>
    </row>
    <row r="214" spans="1:14">
      <c r="A214" s="80" t="s">
        <v>639</v>
      </c>
      <c r="B214" s="81" t="s">
        <v>640</v>
      </c>
      <c r="C214" s="81" t="s">
        <v>659</v>
      </c>
      <c r="D214" s="81" t="s">
        <v>678</v>
      </c>
      <c r="E214" s="82">
        <v>1</v>
      </c>
      <c r="F214" s="83"/>
      <c r="G214" s="83">
        <f t="shared" si="3"/>
        <v>0</v>
      </c>
      <c r="I214" s="80" t="s">
        <v>417</v>
      </c>
      <c r="J214" s="84" t="s">
        <v>418</v>
      </c>
      <c r="K214" s="80" t="s">
        <v>419</v>
      </c>
      <c r="L214" s="81" t="s">
        <v>705</v>
      </c>
      <c r="M214" s="81" t="s">
        <v>647</v>
      </c>
      <c r="N214" s="81" t="s">
        <v>688</v>
      </c>
    </row>
    <row r="215" spans="1:14">
      <c r="A215" s="80" t="s">
        <v>639</v>
      </c>
      <c r="B215" s="81" t="s">
        <v>640</v>
      </c>
      <c r="C215" s="81" t="s">
        <v>659</v>
      </c>
      <c r="D215" s="81" t="s">
        <v>678</v>
      </c>
      <c r="E215" s="82">
        <v>1</v>
      </c>
      <c r="F215" s="83"/>
      <c r="G215" s="83">
        <f t="shared" si="3"/>
        <v>0</v>
      </c>
      <c r="I215" s="80" t="s">
        <v>417</v>
      </c>
      <c r="J215" s="84" t="s">
        <v>418</v>
      </c>
      <c r="K215" s="80" t="s">
        <v>419</v>
      </c>
      <c r="L215" s="81" t="s">
        <v>706</v>
      </c>
      <c r="M215" s="81" t="s">
        <v>647</v>
      </c>
      <c r="N215" s="81" t="s">
        <v>688</v>
      </c>
    </row>
    <row r="216" spans="1:14">
      <c r="A216" s="80" t="s">
        <v>639</v>
      </c>
      <c r="B216" s="81" t="s">
        <v>640</v>
      </c>
      <c r="C216" s="81" t="s">
        <v>659</v>
      </c>
      <c r="D216" s="81" t="s">
        <v>678</v>
      </c>
      <c r="E216" s="82">
        <v>1</v>
      </c>
      <c r="F216" s="83"/>
      <c r="G216" s="83">
        <f t="shared" si="3"/>
        <v>0</v>
      </c>
      <c r="I216" s="80" t="s">
        <v>417</v>
      </c>
      <c r="J216" s="84" t="s">
        <v>418</v>
      </c>
      <c r="K216" s="80" t="s">
        <v>419</v>
      </c>
      <c r="L216" s="81" t="s">
        <v>707</v>
      </c>
      <c r="M216" s="81" t="s">
        <v>647</v>
      </c>
      <c r="N216" s="81" t="s">
        <v>688</v>
      </c>
    </row>
    <row r="217" spans="1:14">
      <c r="A217" s="80" t="s">
        <v>639</v>
      </c>
      <c r="B217" s="81" t="s">
        <v>640</v>
      </c>
      <c r="C217" s="81" t="s">
        <v>662</v>
      </c>
      <c r="D217" s="81" t="s">
        <v>708</v>
      </c>
      <c r="E217" s="82">
        <v>1</v>
      </c>
      <c r="F217" s="83"/>
      <c r="G217" s="83">
        <f t="shared" si="3"/>
        <v>0</v>
      </c>
      <c r="I217" s="80" t="s">
        <v>417</v>
      </c>
      <c r="J217" s="84" t="s">
        <v>418</v>
      </c>
      <c r="K217" s="80" t="s">
        <v>419</v>
      </c>
      <c r="L217" s="81" t="s">
        <v>709</v>
      </c>
      <c r="M217" s="81" t="s">
        <v>647</v>
      </c>
      <c r="N217" s="81" t="s">
        <v>688</v>
      </c>
    </row>
    <row r="218" spans="1:14">
      <c r="A218" s="80" t="s">
        <v>639</v>
      </c>
      <c r="B218" s="81" t="s">
        <v>640</v>
      </c>
      <c r="C218" s="81" t="s">
        <v>659</v>
      </c>
      <c r="D218" s="81" t="s">
        <v>678</v>
      </c>
      <c r="E218" s="82">
        <v>1</v>
      </c>
      <c r="F218" s="83"/>
      <c r="G218" s="83">
        <f t="shared" si="3"/>
        <v>0</v>
      </c>
      <c r="I218" s="80" t="s">
        <v>417</v>
      </c>
      <c r="J218" s="84" t="s">
        <v>418</v>
      </c>
      <c r="K218" s="80" t="s">
        <v>419</v>
      </c>
      <c r="L218" s="81" t="s">
        <v>710</v>
      </c>
      <c r="M218" s="81" t="s">
        <v>647</v>
      </c>
      <c r="N218" s="81" t="s">
        <v>688</v>
      </c>
    </row>
    <row r="219" spans="1:14">
      <c r="A219" s="80" t="s">
        <v>639</v>
      </c>
      <c r="B219" s="81" t="s">
        <v>640</v>
      </c>
      <c r="C219" s="81" t="s">
        <v>659</v>
      </c>
      <c r="D219" s="81" t="s">
        <v>678</v>
      </c>
      <c r="E219" s="82">
        <v>1</v>
      </c>
      <c r="F219" s="83"/>
      <c r="G219" s="83">
        <f t="shared" si="3"/>
        <v>0</v>
      </c>
      <c r="I219" s="80" t="s">
        <v>417</v>
      </c>
      <c r="J219" s="84" t="s">
        <v>418</v>
      </c>
      <c r="K219" s="80" t="s">
        <v>419</v>
      </c>
      <c r="L219" s="81" t="s">
        <v>711</v>
      </c>
      <c r="M219" s="81" t="s">
        <v>647</v>
      </c>
      <c r="N219" s="81" t="s">
        <v>688</v>
      </c>
    </row>
    <row r="220" spans="1:14">
      <c r="A220" s="80" t="s">
        <v>639</v>
      </c>
      <c r="B220" s="81" t="s">
        <v>640</v>
      </c>
      <c r="C220" s="81" t="s">
        <v>659</v>
      </c>
      <c r="D220" s="81" t="s">
        <v>678</v>
      </c>
      <c r="E220" s="82">
        <v>1</v>
      </c>
      <c r="F220" s="83"/>
      <c r="G220" s="83">
        <f t="shared" si="3"/>
        <v>0</v>
      </c>
      <c r="I220" s="80" t="s">
        <v>417</v>
      </c>
      <c r="J220" s="84" t="s">
        <v>418</v>
      </c>
      <c r="K220" s="80" t="s">
        <v>419</v>
      </c>
      <c r="L220" s="81" t="s">
        <v>712</v>
      </c>
      <c r="M220" s="81" t="s">
        <v>647</v>
      </c>
      <c r="N220" s="81" t="s">
        <v>688</v>
      </c>
    </row>
    <row r="221" spans="1:14">
      <c r="A221" s="80" t="s">
        <v>639</v>
      </c>
      <c r="B221" s="81" t="s">
        <v>640</v>
      </c>
      <c r="C221" s="81" t="s">
        <v>659</v>
      </c>
      <c r="D221" s="81" t="s">
        <v>678</v>
      </c>
      <c r="E221" s="82">
        <v>1</v>
      </c>
      <c r="F221" s="83"/>
      <c r="G221" s="83">
        <f t="shared" si="3"/>
        <v>0</v>
      </c>
      <c r="I221" s="80" t="s">
        <v>417</v>
      </c>
      <c r="J221" s="84" t="s">
        <v>418</v>
      </c>
      <c r="K221" s="80" t="s">
        <v>419</v>
      </c>
      <c r="L221" s="81" t="s">
        <v>713</v>
      </c>
      <c r="M221" s="81" t="s">
        <v>647</v>
      </c>
      <c r="N221" s="81" t="s">
        <v>688</v>
      </c>
    </row>
    <row r="222" spans="1:14">
      <c r="A222" s="80" t="s">
        <v>639</v>
      </c>
      <c r="B222" s="81" t="s">
        <v>640</v>
      </c>
      <c r="C222" s="81" t="s">
        <v>659</v>
      </c>
      <c r="D222" s="81" t="s">
        <v>678</v>
      </c>
      <c r="E222" s="82">
        <v>1</v>
      </c>
      <c r="F222" s="83"/>
      <c r="G222" s="83">
        <f t="shared" si="3"/>
        <v>0</v>
      </c>
      <c r="I222" s="80" t="s">
        <v>417</v>
      </c>
      <c r="J222" s="84" t="s">
        <v>418</v>
      </c>
      <c r="K222" s="80" t="s">
        <v>419</v>
      </c>
      <c r="L222" s="81" t="s">
        <v>714</v>
      </c>
      <c r="M222" s="81" t="s">
        <v>647</v>
      </c>
      <c r="N222" s="81" t="s">
        <v>688</v>
      </c>
    </row>
    <row r="223" spans="1:14">
      <c r="A223" s="80" t="s">
        <v>639</v>
      </c>
      <c r="B223" s="81" t="s">
        <v>640</v>
      </c>
      <c r="C223" s="81" t="s">
        <v>659</v>
      </c>
      <c r="D223" s="81" t="s">
        <v>678</v>
      </c>
      <c r="E223" s="82">
        <v>1</v>
      </c>
      <c r="F223" s="83"/>
      <c r="G223" s="83">
        <f t="shared" si="3"/>
        <v>0</v>
      </c>
      <c r="I223" s="80" t="s">
        <v>417</v>
      </c>
      <c r="J223" s="84" t="s">
        <v>418</v>
      </c>
      <c r="K223" s="80" t="s">
        <v>419</v>
      </c>
      <c r="L223" s="81" t="s">
        <v>715</v>
      </c>
      <c r="M223" s="81" t="s">
        <v>647</v>
      </c>
      <c r="N223" s="81" t="s">
        <v>688</v>
      </c>
    </row>
    <row r="224" spans="1:14">
      <c r="A224" s="80" t="s">
        <v>639</v>
      </c>
      <c r="B224" s="81" t="s">
        <v>716</v>
      </c>
      <c r="C224" s="81" t="s">
        <v>659</v>
      </c>
      <c r="D224" s="81" t="s">
        <v>717</v>
      </c>
      <c r="E224" s="82">
        <v>1</v>
      </c>
      <c r="F224" s="83"/>
      <c r="G224" s="83">
        <f t="shared" si="3"/>
        <v>0</v>
      </c>
      <c r="I224" s="80" t="s">
        <v>417</v>
      </c>
      <c r="J224" s="84" t="s">
        <v>418</v>
      </c>
      <c r="K224" s="80" t="s">
        <v>419</v>
      </c>
      <c r="L224" s="81" t="s">
        <v>718</v>
      </c>
      <c r="M224" s="81" t="s">
        <v>421</v>
      </c>
      <c r="N224" s="81" t="s">
        <v>688</v>
      </c>
    </row>
    <row r="225" spans="1:14">
      <c r="A225" s="80" t="s">
        <v>639</v>
      </c>
      <c r="B225" s="81" t="s">
        <v>650</v>
      </c>
      <c r="C225" s="81" t="s">
        <v>692</v>
      </c>
      <c r="D225" s="81" t="s">
        <v>719</v>
      </c>
      <c r="E225" s="82">
        <v>1</v>
      </c>
      <c r="F225" s="83"/>
      <c r="G225" s="83">
        <f t="shared" si="3"/>
        <v>0</v>
      </c>
      <c r="I225" s="80" t="s">
        <v>417</v>
      </c>
      <c r="J225" s="84" t="s">
        <v>418</v>
      </c>
      <c r="K225" s="80" t="s">
        <v>419</v>
      </c>
      <c r="L225" s="81" t="s">
        <v>720</v>
      </c>
      <c r="M225" s="81" t="s">
        <v>421</v>
      </c>
      <c r="N225" s="81" t="s">
        <v>688</v>
      </c>
    </row>
    <row r="226" spans="1:14">
      <c r="A226" s="80" t="s">
        <v>639</v>
      </c>
      <c r="B226" s="81" t="s">
        <v>721</v>
      </c>
      <c r="C226" s="81" t="s">
        <v>659</v>
      </c>
      <c r="D226" s="81" t="s">
        <v>722</v>
      </c>
      <c r="E226" s="82">
        <v>1</v>
      </c>
      <c r="F226" s="83"/>
      <c r="G226" s="83">
        <f t="shared" si="3"/>
        <v>0</v>
      </c>
      <c r="I226" s="80" t="s">
        <v>417</v>
      </c>
      <c r="J226" s="84" t="s">
        <v>418</v>
      </c>
      <c r="K226" s="80" t="s">
        <v>419</v>
      </c>
      <c r="L226" s="81" t="s">
        <v>723</v>
      </c>
      <c r="M226" s="81" t="s">
        <v>421</v>
      </c>
      <c r="N226" s="81" t="s">
        <v>688</v>
      </c>
    </row>
    <row r="227" spans="1:14">
      <c r="A227" s="80" t="s">
        <v>639</v>
      </c>
      <c r="B227" s="81" t="s">
        <v>650</v>
      </c>
      <c r="C227" s="81" t="s">
        <v>692</v>
      </c>
      <c r="D227" s="81" t="s">
        <v>724</v>
      </c>
      <c r="E227" s="82">
        <v>1</v>
      </c>
      <c r="F227" s="83"/>
      <c r="G227" s="83">
        <f t="shared" si="3"/>
        <v>0</v>
      </c>
      <c r="I227" s="80" t="s">
        <v>514</v>
      </c>
      <c r="J227" s="84" t="s">
        <v>515</v>
      </c>
      <c r="K227" s="80" t="s">
        <v>516</v>
      </c>
      <c r="L227" s="81" t="s">
        <v>725</v>
      </c>
      <c r="M227" s="81" t="s">
        <v>654</v>
      </c>
      <c r="N227" s="81" t="s">
        <v>726</v>
      </c>
    </row>
    <row r="228" spans="1:14">
      <c r="A228" s="80" t="s">
        <v>639</v>
      </c>
      <c r="B228" s="81" t="s">
        <v>650</v>
      </c>
      <c r="C228" s="81" t="s">
        <v>692</v>
      </c>
      <c r="D228" s="81" t="s">
        <v>724</v>
      </c>
      <c r="E228" s="82">
        <v>1</v>
      </c>
      <c r="F228" s="83"/>
      <c r="G228" s="83">
        <f t="shared" si="3"/>
        <v>0</v>
      </c>
      <c r="I228" s="80" t="s">
        <v>514</v>
      </c>
      <c r="J228" s="84" t="s">
        <v>515</v>
      </c>
      <c r="K228" s="80" t="s">
        <v>516</v>
      </c>
      <c r="L228" s="81" t="s">
        <v>727</v>
      </c>
      <c r="M228" s="81" t="s">
        <v>654</v>
      </c>
      <c r="N228" s="81" t="s">
        <v>726</v>
      </c>
    </row>
    <row r="229" spans="1:14">
      <c r="A229" s="80" t="s">
        <v>639</v>
      </c>
      <c r="B229" s="81" t="s">
        <v>650</v>
      </c>
      <c r="C229" s="81" t="s">
        <v>673</v>
      </c>
      <c r="D229" s="81" t="s">
        <v>690</v>
      </c>
      <c r="E229" s="82">
        <v>1</v>
      </c>
      <c r="F229" s="83"/>
      <c r="G229" s="83">
        <f t="shared" si="3"/>
        <v>0</v>
      </c>
      <c r="I229" s="80" t="s">
        <v>514</v>
      </c>
      <c r="J229" s="84" t="s">
        <v>515</v>
      </c>
      <c r="K229" s="80" t="s">
        <v>516</v>
      </c>
      <c r="L229" s="81" t="s">
        <v>728</v>
      </c>
      <c r="M229" s="81" t="s">
        <v>421</v>
      </c>
      <c r="N229" s="81" t="s">
        <v>726</v>
      </c>
    </row>
    <row r="230" spans="1:14">
      <c r="A230" s="80" t="s">
        <v>639</v>
      </c>
      <c r="B230" s="81" t="s">
        <v>650</v>
      </c>
      <c r="C230" s="81" t="s">
        <v>673</v>
      </c>
      <c r="D230" s="81" t="s">
        <v>690</v>
      </c>
      <c r="E230" s="82">
        <v>1</v>
      </c>
      <c r="F230" s="83"/>
      <c r="G230" s="83">
        <f t="shared" si="3"/>
        <v>0</v>
      </c>
      <c r="I230" s="80" t="s">
        <v>514</v>
      </c>
      <c r="J230" s="84" t="s">
        <v>515</v>
      </c>
      <c r="K230" s="80" t="s">
        <v>516</v>
      </c>
      <c r="L230" s="81" t="s">
        <v>729</v>
      </c>
      <c r="M230" s="81" t="s">
        <v>421</v>
      </c>
      <c r="N230" s="81" t="s">
        <v>726</v>
      </c>
    </row>
    <row r="231" spans="1:14">
      <c r="A231" s="80" t="s">
        <v>639</v>
      </c>
      <c r="B231" s="81" t="s">
        <v>650</v>
      </c>
      <c r="C231" s="81" t="s">
        <v>673</v>
      </c>
      <c r="D231" s="81" t="s">
        <v>690</v>
      </c>
      <c r="E231" s="82">
        <v>1</v>
      </c>
      <c r="F231" s="83"/>
      <c r="G231" s="83">
        <f t="shared" si="3"/>
        <v>0</v>
      </c>
      <c r="I231" s="80" t="s">
        <v>514</v>
      </c>
      <c r="J231" s="84" t="s">
        <v>515</v>
      </c>
      <c r="K231" s="80" t="s">
        <v>516</v>
      </c>
      <c r="L231" s="81" t="s">
        <v>730</v>
      </c>
      <c r="M231" s="81" t="s">
        <v>421</v>
      </c>
      <c r="N231" s="81" t="s">
        <v>726</v>
      </c>
    </row>
    <row r="232" spans="1:14">
      <c r="A232" s="80" t="s">
        <v>639</v>
      </c>
      <c r="B232" s="81" t="s">
        <v>650</v>
      </c>
      <c r="C232" s="81" t="s">
        <v>673</v>
      </c>
      <c r="D232" s="81" t="s">
        <v>690</v>
      </c>
      <c r="E232" s="82">
        <v>1</v>
      </c>
      <c r="F232" s="83"/>
      <c r="G232" s="83">
        <f t="shared" si="3"/>
        <v>0</v>
      </c>
      <c r="I232" s="80" t="s">
        <v>514</v>
      </c>
      <c r="J232" s="84" t="s">
        <v>515</v>
      </c>
      <c r="K232" s="80" t="s">
        <v>516</v>
      </c>
      <c r="L232" s="81" t="s">
        <v>731</v>
      </c>
      <c r="M232" s="81" t="s">
        <v>421</v>
      </c>
      <c r="N232" s="81" t="s">
        <v>726</v>
      </c>
    </row>
    <row r="233" spans="1:14">
      <c r="A233" s="80" t="s">
        <v>639</v>
      </c>
      <c r="B233" s="81" t="s">
        <v>650</v>
      </c>
      <c r="C233" s="81" t="s">
        <v>673</v>
      </c>
      <c r="D233" s="81" t="s">
        <v>690</v>
      </c>
      <c r="E233" s="82">
        <v>1</v>
      </c>
      <c r="F233" s="83"/>
      <c r="G233" s="83">
        <f t="shared" si="3"/>
        <v>0</v>
      </c>
      <c r="I233" s="80" t="s">
        <v>514</v>
      </c>
      <c r="J233" s="84" t="s">
        <v>515</v>
      </c>
      <c r="K233" s="80" t="s">
        <v>516</v>
      </c>
      <c r="L233" s="81" t="s">
        <v>732</v>
      </c>
      <c r="M233" s="81" t="s">
        <v>421</v>
      </c>
      <c r="N233" s="81" t="s">
        <v>726</v>
      </c>
    </row>
    <row r="234" spans="1:14">
      <c r="A234" s="80" t="s">
        <v>639</v>
      </c>
      <c r="B234" s="81" t="s">
        <v>650</v>
      </c>
      <c r="C234" s="81" t="s">
        <v>673</v>
      </c>
      <c r="D234" s="81" t="s">
        <v>690</v>
      </c>
      <c r="E234" s="82">
        <v>1</v>
      </c>
      <c r="F234" s="83"/>
      <c r="G234" s="83">
        <f t="shared" si="3"/>
        <v>0</v>
      </c>
      <c r="I234" s="80" t="s">
        <v>514</v>
      </c>
      <c r="J234" s="84" t="s">
        <v>515</v>
      </c>
      <c r="K234" s="80" t="s">
        <v>516</v>
      </c>
      <c r="L234" s="81" t="s">
        <v>733</v>
      </c>
      <c r="M234" s="81" t="s">
        <v>421</v>
      </c>
      <c r="N234" s="81" t="s">
        <v>726</v>
      </c>
    </row>
    <row r="235" spans="1:14">
      <c r="A235" s="80" t="s">
        <v>639</v>
      </c>
      <c r="B235" s="81" t="s">
        <v>650</v>
      </c>
      <c r="C235" s="81" t="s">
        <v>641</v>
      </c>
      <c r="D235" s="81" t="s">
        <v>734</v>
      </c>
      <c r="E235" s="82">
        <v>1</v>
      </c>
      <c r="F235" s="83"/>
      <c r="G235" s="83">
        <f t="shared" si="3"/>
        <v>0</v>
      </c>
      <c r="I235" s="80" t="s">
        <v>514</v>
      </c>
      <c r="J235" s="84" t="s">
        <v>515</v>
      </c>
      <c r="K235" s="80" t="s">
        <v>516</v>
      </c>
      <c r="L235" s="81" t="s">
        <v>735</v>
      </c>
      <c r="M235" s="81" t="s">
        <v>647</v>
      </c>
      <c r="N235" s="81" t="s">
        <v>726</v>
      </c>
    </row>
    <row r="236" spans="1:14">
      <c r="A236" s="80" t="s">
        <v>639</v>
      </c>
      <c r="B236" s="81" t="s">
        <v>650</v>
      </c>
      <c r="C236" s="81" t="s">
        <v>641</v>
      </c>
      <c r="D236" s="81" t="s">
        <v>736</v>
      </c>
      <c r="E236" s="82">
        <v>1</v>
      </c>
      <c r="F236" s="83"/>
      <c r="G236" s="83">
        <f t="shared" si="3"/>
        <v>0</v>
      </c>
      <c r="I236" s="80" t="s">
        <v>514</v>
      </c>
      <c r="J236" s="84" t="s">
        <v>515</v>
      </c>
      <c r="K236" s="80" t="s">
        <v>516</v>
      </c>
      <c r="L236" s="81" t="s">
        <v>737</v>
      </c>
      <c r="M236" s="81" t="s">
        <v>647</v>
      </c>
      <c r="N236" s="81" t="s">
        <v>726</v>
      </c>
    </row>
    <row r="237" spans="1:14">
      <c r="A237" s="80" t="s">
        <v>639</v>
      </c>
      <c r="B237" s="81" t="s">
        <v>665</v>
      </c>
      <c r="C237" s="81" t="s">
        <v>662</v>
      </c>
      <c r="D237" s="81" t="s">
        <v>738</v>
      </c>
      <c r="E237" s="82">
        <v>1</v>
      </c>
      <c r="F237" s="83"/>
      <c r="G237" s="83">
        <f t="shared" si="3"/>
        <v>0</v>
      </c>
      <c r="I237" s="80" t="s">
        <v>514</v>
      </c>
      <c r="J237" s="84" t="s">
        <v>515</v>
      </c>
      <c r="K237" s="80" t="s">
        <v>516</v>
      </c>
      <c r="L237" s="81" t="s">
        <v>739</v>
      </c>
      <c r="M237" s="81" t="s">
        <v>421</v>
      </c>
      <c r="N237" s="81" t="s">
        <v>726</v>
      </c>
    </row>
    <row r="238" spans="1:14">
      <c r="A238" s="80" t="s">
        <v>639</v>
      </c>
      <c r="B238" s="81" t="s">
        <v>665</v>
      </c>
      <c r="C238" s="81" t="s">
        <v>662</v>
      </c>
      <c r="D238" s="81" t="s">
        <v>738</v>
      </c>
      <c r="E238" s="82">
        <v>1</v>
      </c>
      <c r="F238" s="83"/>
      <c r="G238" s="83">
        <f t="shared" si="3"/>
        <v>0</v>
      </c>
      <c r="I238" s="80" t="s">
        <v>514</v>
      </c>
      <c r="J238" s="84" t="s">
        <v>515</v>
      </c>
      <c r="K238" s="80" t="s">
        <v>516</v>
      </c>
      <c r="L238" s="81" t="s">
        <v>740</v>
      </c>
      <c r="M238" s="81" t="s">
        <v>421</v>
      </c>
      <c r="N238" s="81" t="s">
        <v>726</v>
      </c>
    </row>
    <row r="239" spans="1:14">
      <c r="A239" s="80" t="s">
        <v>639</v>
      </c>
      <c r="B239" s="81" t="s">
        <v>665</v>
      </c>
      <c r="C239" s="81" t="s">
        <v>662</v>
      </c>
      <c r="D239" s="81" t="s">
        <v>738</v>
      </c>
      <c r="E239" s="82">
        <v>1</v>
      </c>
      <c r="F239" s="83"/>
      <c r="G239" s="83">
        <f t="shared" si="3"/>
        <v>0</v>
      </c>
      <c r="I239" s="80" t="s">
        <v>514</v>
      </c>
      <c r="J239" s="84" t="s">
        <v>515</v>
      </c>
      <c r="K239" s="80" t="s">
        <v>516</v>
      </c>
      <c r="L239" s="81" t="s">
        <v>741</v>
      </c>
      <c r="M239" s="81" t="s">
        <v>421</v>
      </c>
      <c r="N239" s="81" t="s">
        <v>726</v>
      </c>
    </row>
    <row r="240" spans="1:14">
      <c r="A240" s="80" t="s">
        <v>639</v>
      </c>
      <c r="B240" s="81" t="s">
        <v>665</v>
      </c>
      <c r="C240" s="81" t="s">
        <v>662</v>
      </c>
      <c r="D240" s="81" t="s">
        <v>742</v>
      </c>
      <c r="E240" s="82">
        <v>1</v>
      </c>
      <c r="F240" s="83"/>
      <c r="G240" s="83">
        <f t="shared" si="3"/>
        <v>0</v>
      </c>
      <c r="I240" s="80" t="s">
        <v>514</v>
      </c>
      <c r="J240" s="84" t="s">
        <v>515</v>
      </c>
      <c r="K240" s="80" t="s">
        <v>516</v>
      </c>
      <c r="L240" s="81" t="s">
        <v>743</v>
      </c>
      <c r="M240" s="81" t="s">
        <v>421</v>
      </c>
      <c r="N240" s="81" t="s">
        <v>726</v>
      </c>
    </row>
    <row r="241" spans="1:14">
      <c r="A241" s="80" t="s">
        <v>639</v>
      </c>
      <c r="B241" s="81" t="s">
        <v>665</v>
      </c>
      <c r="C241" s="81" t="s">
        <v>662</v>
      </c>
      <c r="D241" s="81" t="s">
        <v>744</v>
      </c>
      <c r="E241" s="82">
        <v>1</v>
      </c>
      <c r="F241" s="83"/>
      <c r="G241" s="83">
        <f t="shared" si="3"/>
        <v>0</v>
      </c>
      <c r="I241" s="80" t="s">
        <v>514</v>
      </c>
      <c r="J241" s="84" t="s">
        <v>515</v>
      </c>
      <c r="K241" s="80" t="s">
        <v>516</v>
      </c>
      <c r="L241" s="81" t="s">
        <v>745</v>
      </c>
      <c r="M241" s="81" t="s">
        <v>421</v>
      </c>
      <c r="N241" s="81" t="s">
        <v>726</v>
      </c>
    </row>
    <row r="242" spans="1:14">
      <c r="A242" s="80" t="s">
        <v>639</v>
      </c>
      <c r="B242" s="81" t="s">
        <v>665</v>
      </c>
      <c r="C242" s="81" t="s">
        <v>746</v>
      </c>
      <c r="D242" s="81" t="s">
        <v>744</v>
      </c>
      <c r="E242" s="82">
        <v>1</v>
      </c>
      <c r="F242" s="83"/>
      <c r="G242" s="83">
        <f t="shared" si="3"/>
        <v>0</v>
      </c>
      <c r="I242" s="80" t="s">
        <v>514</v>
      </c>
      <c r="J242" s="84" t="s">
        <v>515</v>
      </c>
      <c r="K242" s="80" t="s">
        <v>516</v>
      </c>
      <c r="L242" s="81" t="s">
        <v>747</v>
      </c>
      <c r="M242" s="81" t="s">
        <v>421</v>
      </c>
      <c r="N242" s="81" t="s">
        <v>726</v>
      </c>
    </row>
    <row r="243" spans="1:14">
      <c r="A243" s="80" t="s">
        <v>639</v>
      </c>
      <c r="B243" s="81" t="s">
        <v>748</v>
      </c>
      <c r="C243" s="81" t="s">
        <v>749</v>
      </c>
      <c r="D243" s="81" t="s">
        <v>750</v>
      </c>
      <c r="E243" s="82">
        <v>1</v>
      </c>
      <c r="F243" s="83"/>
      <c r="G243" s="83">
        <f t="shared" si="3"/>
        <v>0</v>
      </c>
      <c r="I243" s="80" t="s">
        <v>514</v>
      </c>
      <c r="J243" s="84" t="s">
        <v>515</v>
      </c>
      <c r="K243" s="80" t="s">
        <v>516</v>
      </c>
      <c r="L243" s="81" t="s">
        <v>751</v>
      </c>
      <c r="M243" s="81" t="s">
        <v>421</v>
      </c>
      <c r="N243" s="81" t="s">
        <v>726</v>
      </c>
    </row>
    <row r="244" spans="1:14">
      <c r="A244" s="80" t="s">
        <v>639</v>
      </c>
      <c r="B244" s="81" t="s">
        <v>656</v>
      </c>
      <c r="C244" s="81" t="s">
        <v>651</v>
      </c>
      <c r="D244" s="81" t="s">
        <v>752</v>
      </c>
      <c r="E244" s="82">
        <v>1</v>
      </c>
      <c r="F244" s="83"/>
      <c r="G244" s="83">
        <f t="shared" si="3"/>
        <v>0</v>
      </c>
      <c r="I244" s="80" t="s">
        <v>514</v>
      </c>
      <c r="J244" s="84" t="s">
        <v>515</v>
      </c>
      <c r="K244" s="80" t="s">
        <v>516</v>
      </c>
      <c r="L244" s="81" t="s">
        <v>753</v>
      </c>
      <c r="M244" s="81" t="s">
        <v>421</v>
      </c>
      <c r="N244" s="81" t="s">
        <v>726</v>
      </c>
    </row>
    <row r="245" spans="1:14">
      <c r="A245" s="80" t="s">
        <v>639</v>
      </c>
      <c r="B245" s="81" t="s">
        <v>656</v>
      </c>
      <c r="C245" s="81" t="s">
        <v>651</v>
      </c>
      <c r="D245" s="81" t="s">
        <v>752</v>
      </c>
      <c r="E245" s="82">
        <v>1</v>
      </c>
      <c r="F245" s="83"/>
      <c r="G245" s="83">
        <f t="shared" si="3"/>
        <v>0</v>
      </c>
      <c r="I245" s="80" t="s">
        <v>514</v>
      </c>
      <c r="J245" s="84" t="s">
        <v>515</v>
      </c>
      <c r="K245" s="80" t="s">
        <v>516</v>
      </c>
      <c r="L245" s="81" t="s">
        <v>754</v>
      </c>
      <c r="M245" s="81" t="s">
        <v>421</v>
      </c>
      <c r="N245" s="81" t="s">
        <v>726</v>
      </c>
    </row>
    <row r="246" spans="1:14">
      <c r="A246" s="80" t="s">
        <v>639</v>
      </c>
      <c r="B246" s="81" t="s">
        <v>656</v>
      </c>
      <c r="C246" s="81" t="s">
        <v>651</v>
      </c>
      <c r="D246" s="81" t="s">
        <v>752</v>
      </c>
      <c r="E246" s="82">
        <v>1</v>
      </c>
      <c r="F246" s="83"/>
      <c r="G246" s="83">
        <f t="shared" si="3"/>
        <v>0</v>
      </c>
      <c r="I246" s="80" t="s">
        <v>514</v>
      </c>
      <c r="J246" s="84" t="s">
        <v>515</v>
      </c>
      <c r="K246" s="80" t="s">
        <v>516</v>
      </c>
      <c r="L246" s="81" t="s">
        <v>755</v>
      </c>
      <c r="M246" s="81" t="s">
        <v>421</v>
      </c>
      <c r="N246" s="81" t="s">
        <v>726</v>
      </c>
    </row>
    <row r="247" spans="1:14">
      <c r="A247" s="80" t="s">
        <v>639</v>
      </c>
      <c r="B247" s="81" t="s">
        <v>748</v>
      </c>
      <c r="C247" s="81" t="s">
        <v>749</v>
      </c>
      <c r="D247" s="81" t="s">
        <v>756</v>
      </c>
      <c r="E247" s="82">
        <v>1</v>
      </c>
      <c r="F247" s="83"/>
      <c r="G247" s="83">
        <f t="shared" si="3"/>
        <v>0</v>
      </c>
      <c r="I247" s="80" t="s">
        <v>514</v>
      </c>
      <c r="J247" s="84" t="s">
        <v>515</v>
      </c>
      <c r="K247" s="80" t="s">
        <v>516</v>
      </c>
      <c r="L247" s="81" t="s">
        <v>757</v>
      </c>
      <c r="M247" s="81" t="s">
        <v>421</v>
      </c>
      <c r="N247" s="81" t="s">
        <v>726</v>
      </c>
    </row>
    <row r="248" spans="1:14">
      <c r="A248" s="80" t="s">
        <v>639</v>
      </c>
      <c r="B248" s="81" t="s">
        <v>665</v>
      </c>
      <c r="C248" s="81" t="s">
        <v>666</v>
      </c>
      <c r="D248" s="81" t="s">
        <v>667</v>
      </c>
      <c r="E248" s="82">
        <v>1</v>
      </c>
      <c r="F248" s="83"/>
      <c r="G248" s="83">
        <f t="shared" si="3"/>
        <v>0</v>
      </c>
      <c r="I248" s="80" t="s">
        <v>514</v>
      </c>
      <c r="J248" s="84" t="s">
        <v>515</v>
      </c>
      <c r="K248" s="80" t="s">
        <v>516</v>
      </c>
      <c r="L248" s="81" t="s">
        <v>758</v>
      </c>
      <c r="M248" s="81" t="s">
        <v>421</v>
      </c>
      <c r="N248" s="81" t="s">
        <v>726</v>
      </c>
    </row>
    <row r="249" spans="1:14">
      <c r="A249" s="80" t="s">
        <v>639</v>
      </c>
      <c r="B249" s="81" t="s">
        <v>665</v>
      </c>
      <c r="C249" s="81" t="s">
        <v>666</v>
      </c>
      <c r="D249" s="81" t="s">
        <v>667</v>
      </c>
      <c r="E249" s="82">
        <v>1</v>
      </c>
      <c r="F249" s="83"/>
      <c r="G249" s="83">
        <f t="shared" si="3"/>
        <v>0</v>
      </c>
      <c r="I249" s="80" t="s">
        <v>514</v>
      </c>
      <c r="J249" s="84" t="s">
        <v>515</v>
      </c>
      <c r="K249" s="80" t="s">
        <v>516</v>
      </c>
      <c r="L249" s="81" t="s">
        <v>759</v>
      </c>
      <c r="M249" s="81" t="s">
        <v>421</v>
      </c>
      <c r="N249" s="81" t="s">
        <v>726</v>
      </c>
    </row>
    <row r="250" spans="1:14">
      <c r="A250" s="80" t="s">
        <v>639</v>
      </c>
      <c r="B250" s="81" t="s">
        <v>665</v>
      </c>
      <c r="C250" s="81" t="s">
        <v>666</v>
      </c>
      <c r="D250" s="81" t="s">
        <v>667</v>
      </c>
      <c r="E250" s="82">
        <v>1</v>
      </c>
      <c r="F250" s="83"/>
      <c r="G250" s="83">
        <f t="shared" si="3"/>
        <v>0</v>
      </c>
      <c r="I250" s="80" t="s">
        <v>514</v>
      </c>
      <c r="J250" s="84" t="s">
        <v>515</v>
      </c>
      <c r="K250" s="80" t="s">
        <v>516</v>
      </c>
      <c r="L250" s="81" t="s">
        <v>760</v>
      </c>
      <c r="M250" s="81" t="s">
        <v>421</v>
      </c>
      <c r="N250" s="81" t="s">
        <v>726</v>
      </c>
    </row>
    <row r="251" spans="1:14">
      <c r="A251" s="80" t="s">
        <v>639</v>
      </c>
      <c r="B251" s="81" t="s">
        <v>665</v>
      </c>
      <c r="C251" s="81" t="s">
        <v>666</v>
      </c>
      <c r="D251" s="81" t="s">
        <v>667</v>
      </c>
      <c r="E251" s="82">
        <v>1</v>
      </c>
      <c r="F251" s="83"/>
      <c r="G251" s="83">
        <f t="shared" si="3"/>
        <v>0</v>
      </c>
      <c r="I251" s="80" t="s">
        <v>514</v>
      </c>
      <c r="J251" s="84" t="s">
        <v>515</v>
      </c>
      <c r="K251" s="80" t="s">
        <v>516</v>
      </c>
      <c r="L251" s="81" t="s">
        <v>761</v>
      </c>
      <c r="M251" s="81" t="s">
        <v>421</v>
      </c>
      <c r="N251" s="81" t="s">
        <v>726</v>
      </c>
    </row>
    <row r="252" spans="1:14">
      <c r="A252" s="80" t="s">
        <v>639</v>
      </c>
      <c r="B252" s="81" t="s">
        <v>665</v>
      </c>
      <c r="C252" s="81" t="s">
        <v>666</v>
      </c>
      <c r="D252" s="81" t="s">
        <v>762</v>
      </c>
      <c r="E252" s="82">
        <v>1</v>
      </c>
      <c r="F252" s="83"/>
      <c r="G252" s="83">
        <f t="shared" si="3"/>
        <v>0</v>
      </c>
      <c r="I252" s="80" t="s">
        <v>514</v>
      </c>
      <c r="J252" s="84" t="s">
        <v>515</v>
      </c>
      <c r="K252" s="80" t="s">
        <v>516</v>
      </c>
      <c r="L252" s="81" t="s">
        <v>763</v>
      </c>
      <c r="M252" s="81" t="s">
        <v>421</v>
      </c>
      <c r="N252" s="81" t="s">
        <v>726</v>
      </c>
    </row>
    <row r="253" spans="1:14">
      <c r="A253" s="80" t="s">
        <v>639</v>
      </c>
      <c r="B253" s="81" t="s">
        <v>640</v>
      </c>
      <c r="C253" s="81" t="s">
        <v>764</v>
      </c>
      <c r="D253" s="81" t="s">
        <v>765</v>
      </c>
      <c r="E253" s="82">
        <v>1</v>
      </c>
      <c r="F253" s="83"/>
      <c r="G253" s="83">
        <f t="shared" si="3"/>
        <v>0</v>
      </c>
      <c r="I253" s="80" t="s">
        <v>514</v>
      </c>
      <c r="J253" s="84" t="s">
        <v>515</v>
      </c>
      <c r="K253" s="80" t="s">
        <v>516</v>
      </c>
      <c r="L253" s="81" t="s">
        <v>766</v>
      </c>
      <c r="M253" s="81" t="s">
        <v>647</v>
      </c>
      <c r="N253" s="81" t="s">
        <v>726</v>
      </c>
    </row>
    <row r="254" spans="1:14">
      <c r="A254" s="80" t="s">
        <v>639</v>
      </c>
      <c r="B254" s="81" t="s">
        <v>650</v>
      </c>
      <c r="C254" s="81" t="s">
        <v>767</v>
      </c>
      <c r="D254" s="81" t="s">
        <v>719</v>
      </c>
      <c r="E254" s="82">
        <v>1</v>
      </c>
      <c r="F254" s="83"/>
      <c r="G254" s="83">
        <f t="shared" si="3"/>
        <v>0</v>
      </c>
      <c r="I254" s="80" t="s">
        <v>514</v>
      </c>
      <c r="J254" s="84" t="s">
        <v>515</v>
      </c>
      <c r="K254" s="80" t="s">
        <v>516</v>
      </c>
      <c r="L254" s="81" t="s">
        <v>768</v>
      </c>
      <c r="M254" s="81" t="s">
        <v>421</v>
      </c>
      <c r="N254" s="81" t="s">
        <v>726</v>
      </c>
    </row>
    <row r="255" spans="1:14">
      <c r="A255" s="80" t="s">
        <v>639</v>
      </c>
      <c r="B255" s="81" t="s">
        <v>650</v>
      </c>
      <c r="C255" s="81" t="s">
        <v>692</v>
      </c>
      <c r="D255" s="81" t="s">
        <v>719</v>
      </c>
      <c r="E255" s="82">
        <v>1</v>
      </c>
      <c r="F255" s="83"/>
      <c r="G255" s="83">
        <f t="shared" si="3"/>
        <v>0</v>
      </c>
      <c r="I255" s="80" t="s">
        <v>514</v>
      </c>
      <c r="J255" s="84" t="s">
        <v>515</v>
      </c>
      <c r="K255" s="80" t="s">
        <v>516</v>
      </c>
      <c r="L255" s="81" t="s">
        <v>769</v>
      </c>
      <c r="M255" s="81" t="s">
        <v>421</v>
      </c>
      <c r="N255" s="81" t="s">
        <v>726</v>
      </c>
    </row>
    <row r="256" spans="1:14">
      <c r="A256" s="80" t="s">
        <v>639</v>
      </c>
      <c r="B256" s="81" t="s">
        <v>650</v>
      </c>
      <c r="C256" s="81" t="s">
        <v>692</v>
      </c>
      <c r="D256" s="81" t="s">
        <v>719</v>
      </c>
      <c r="E256" s="82">
        <v>1</v>
      </c>
      <c r="F256" s="83"/>
      <c r="G256" s="83">
        <f t="shared" si="3"/>
        <v>0</v>
      </c>
      <c r="I256" s="80" t="s">
        <v>514</v>
      </c>
      <c r="J256" s="84" t="s">
        <v>515</v>
      </c>
      <c r="K256" s="80" t="s">
        <v>516</v>
      </c>
      <c r="L256" s="81" t="s">
        <v>770</v>
      </c>
      <c r="M256" s="81" t="s">
        <v>421</v>
      </c>
      <c r="N256" s="81" t="s">
        <v>726</v>
      </c>
    </row>
    <row r="257" spans="1:14">
      <c r="A257" s="80" t="s">
        <v>639</v>
      </c>
      <c r="B257" s="81" t="s">
        <v>650</v>
      </c>
      <c r="C257" s="81" t="s">
        <v>692</v>
      </c>
      <c r="D257" s="81" t="s">
        <v>719</v>
      </c>
      <c r="E257" s="82">
        <v>1</v>
      </c>
      <c r="F257" s="83"/>
      <c r="G257" s="83">
        <f t="shared" si="3"/>
        <v>0</v>
      </c>
      <c r="I257" s="80" t="s">
        <v>514</v>
      </c>
      <c r="J257" s="84" t="s">
        <v>515</v>
      </c>
      <c r="K257" s="80" t="s">
        <v>516</v>
      </c>
      <c r="L257" s="81" t="s">
        <v>771</v>
      </c>
      <c r="M257" s="81" t="s">
        <v>421</v>
      </c>
      <c r="N257" s="81" t="s">
        <v>726</v>
      </c>
    </row>
    <row r="258" spans="1:14">
      <c r="A258" s="80" t="s">
        <v>639</v>
      </c>
      <c r="B258" s="81" t="s">
        <v>650</v>
      </c>
      <c r="C258" s="81" t="s">
        <v>692</v>
      </c>
      <c r="D258" s="81" t="s">
        <v>719</v>
      </c>
      <c r="E258" s="82">
        <v>1</v>
      </c>
      <c r="F258" s="83"/>
      <c r="G258" s="83">
        <f t="shared" si="3"/>
        <v>0</v>
      </c>
      <c r="I258" s="80" t="s">
        <v>514</v>
      </c>
      <c r="J258" s="84" t="s">
        <v>515</v>
      </c>
      <c r="K258" s="80" t="s">
        <v>516</v>
      </c>
      <c r="L258" s="81" t="s">
        <v>772</v>
      </c>
      <c r="M258" s="81" t="s">
        <v>421</v>
      </c>
      <c r="N258" s="81" t="s">
        <v>726</v>
      </c>
    </row>
    <row r="259" spans="1:14">
      <c r="A259" s="80" t="s">
        <v>639</v>
      </c>
      <c r="B259" s="81" t="s">
        <v>650</v>
      </c>
      <c r="C259" s="81" t="s">
        <v>692</v>
      </c>
      <c r="D259" s="81" t="s">
        <v>719</v>
      </c>
      <c r="E259" s="82">
        <v>1</v>
      </c>
      <c r="F259" s="83"/>
      <c r="G259" s="83">
        <f t="shared" si="3"/>
        <v>0</v>
      </c>
      <c r="I259" s="80" t="s">
        <v>514</v>
      </c>
      <c r="J259" s="84" t="s">
        <v>515</v>
      </c>
      <c r="K259" s="80" t="s">
        <v>516</v>
      </c>
      <c r="L259" s="81" t="s">
        <v>773</v>
      </c>
      <c r="M259" s="81" t="s">
        <v>421</v>
      </c>
      <c r="N259" s="81" t="s">
        <v>726</v>
      </c>
    </row>
    <row r="260" spans="1:14">
      <c r="A260" s="80" t="s">
        <v>639</v>
      </c>
      <c r="B260" s="81" t="s">
        <v>650</v>
      </c>
      <c r="C260" s="81" t="s">
        <v>692</v>
      </c>
      <c r="D260" s="81" t="s">
        <v>719</v>
      </c>
      <c r="E260" s="82">
        <v>1</v>
      </c>
      <c r="F260" s="83"/>
      <c r="G260" s="83">
        <f t="shared" ref="G260:G305" si="4">E260*F260</f>
        <v>0</v>
      </c>
      <c r="I260" s="80" t="s">
        <v>514</v>
      </c>
      <c r="J260" s="84" t="s">
        <v>515</v>
      </c>
      <c r="K260" s="80" t="s">
        <v>516</v>
      </c>
      <c r="L260" s="81" t="s">
        <v>774</v>
      </c>
      <c r="M260" s="81" t="s">
        <v>421</v>
      </c>
      <c r="N260" s="81" t="s">
        <v>726</v>
      </c>
    </row>
    <row r="261" spans="1:14">
      <c r="A261" s="80" t="s">
        <v>639</v>
      </c>
      <c r="B261" s="81" t="s">
        <v>650</v>
      </c>
      <c r="C261" s="81" t="s">
        <v>692</v>
      </c>
      <c r="D261" s="81" t="s">
        <v>719</v>
      </c>
      <c r="E261" s="82">
        <v>1</v>
      </c>
      <c r="F261" s="83"/>
      <c r="G261" s="83">
        <f t="shared" si="4"/>
        <v>0</v>
      </c>
      <c r="I261" s="80" t="s">
        <v>514</v>
      </c>
      <c r="J261" s="84" t="s">
        <v>515</v>
      </c>
      <c r="K261" s="80" t="s">
        <v>516</v>
      </c>
      <c r="L261" s="81" t="s">
        <v>775</v>
      </c>
      <c r="M261" s="81" t="s">
        <v>421</v>
      </c>
      <c r="N261" s="81" t="s">
        <v>726</v>
      </c>
    </row>
    <row r="262" spans="1:14">
      <c r="A262" s="80" t="s">
        <v>639</v>
      </c>
      <c r="B262" s="81" t="s">
        <v>650</v>
      </c>
      <c r="C262" s="81" t="s">
        <v>692</v>
      </c>
      <c r="D262" s="81" t="s">
        <v>719</v>
      </c>
      <c r="E262" s="82">
        <v>1</v>
      </c>
      <c r="F262" s="83"/>
      <c r="G262" s="83">
        <f t="shared" si="4"/>
        <v>0</v>
      </c>
      <c r="I262" s="80" t="s">
        <v>514</v>
      </c>
      <c r="J262" s="84" t="s">
        <v>515</v>
      </c>
      <c r="K262" s="80" t="s">
        <v>516</v>
      </c>
      <c r="L262" s="81" t="s">
        <v>776</v>
      </c>
      <c r="M262" s="81" t="s">
        <v>421</v>
      </c>
      <c r="N262" s="81" t="s">
        <v>726</v>
      </c>
    </row>
    <row r="263" spans="1:14">
      <c r="A263" s="80" t="s">
        <v>639</v>
      </c>
      <c r="B263" s="81" t="s">
        <v>650</v>
      </c>
      <c r="C263" s="81" t="s">
        <v>692</v>
      </c>
      <c r="D263" s="81" t="s">
        <v>719</v>
      </c>
      <c r="E263" s="82">
        <v>1</v>
      </c>
      <c r="F263" s="83"/>
      <c r="G263" s="83">
        <f t="shared" si="4"/>
        <v>0</v>
      </c>
      <c r="I263" s="80" t="s">
        <v>514</v>
      </c>
      <c r="J263" s="84" t="s">
        <v>515</v>
      </c>
      <c r="K263" s="80" t="s">
        <v>516</v>
      </c>
      <c r="L263" s="81" t="s">
        <v>777</v>
      </c>
      <c r="M263" s="81" t="s">
        <v>421</v>
      </c>
      <c r="N263" s="81" t="s">
        <v>726</v>
      </c>
    </row>
    <row r="264" spans="1:14">
      <c r="A264" s="80" t="s">
        <v>639</v>
      </c>
      <c r="B264" s="81" t="s">
        <v>650</v>
      </c>
      <c r="C264" s="81" t="s">
        <v>692</v>
      </c>
      <c r="D264" s="81" t="s">
        <v>719</v>
      </c>
      <c r="E264" s="82">
        <v>1</v>
      </c>
      <c r="F264" s="83"/>
      <c r="G264" s="83">
        <f t="shared" si="4"/>
        <v>0</v>
      </c>
      <c r="I264" s="80" t="s">
        <v>514</v>
      </c>
      <c r="J264" s="84" t="s">
        <v>515</v>
      </c>
      <c r="K264" s="80" t="s">
        <v>516</v>
      </c>
      <c r="L264" s="81" t="s">
        <v>778</v>
      </c>
      <c r="M264" s="81" t="s">
        <v>421</v>
      </c>
      <c r="N264" s="81" t="s">
        <v>726</v>
      </c>
    </row>
    <row r="265" spans="1:14">
      <c r="A265" s="80" t="s">
        <v>639</v>
      </c>
      <c r="B265" s="81" t="s">
        <v>650</v>
      </c>
      <c r="C265" s="81" t="s">
        <v>692</v>
      </c>
      <c r="D265" s="81" t="s">
        <v>719</v>
      </c>
      <c r="E265" s="82">
        <v>1</v>
      </c>
      <c r="F265" s="83"/>
      <c r="G265" s="83">
        <f t="shared" si="4"/>
        <v>0</v>
      </c>
      <c r="I265" s="80" t="s">
        <v>514</v>
      </c>
      <c r="J265" s="84" t="s">
        <v>515</v>
      </c>
      <c r="K265" s="80" t="s">
        <v>516</v>
      </c>
      <c r="L265" s="81" t="s">
        <v>779</v>
      </c>
      <c r="M265" s="81" t="s">
        <v>421</v>
      </c>
      <c r="N265" s="81" t="s">
        <v>726</v>
      </c>
    </row>
    <row r="266" spans="1:14">
      <c r="A266" s="80" t="s">
        <v>639</v>
      </c>
      <c r="B266" s="81" t="s">
        <v>656</v>
      </c>
      <c r="C266" s="81" t="s">
        <v>659</v>
      </c>
      <c r="D266" s="81" t="s">
        <v>684</v>
      </c>
      <c r="E266" s="82">
        <v>1</v>
      </c>
      <c r="F266" s="83"/>
      <c r="G266" s="83">
        <f t="shared" si="4"/>
        <v>0</v>
      </c>
      <c r="I266" s="80" t="s">
        <v>514</v>
      </c>
      <c r="J266" s="84" t="s">
        <v>515</v>
      </c>
      <c r="K266" s="80" t="s">
        <v>516</v>
      </c>
      <c r="L266" s="81" t="s">
        <v>780</v>
      </c>
      <c r="M266" s="81" t="s">
        <v>421</v>
      </c>
      <c r="N266" s="81" t="s">
        <v>726</v>
      </c>
    </row>
    <row r="267" spans="1:14">
      <c r="A267" s="80" t="s">
        <v>639</v>
      </c>
      <c r="B267" s="81" t="s">
        <v>650</v>
      </c>
      <c r="C267" s="81" t="s">
        <v>692</v>
      </c>
      <c r="D267" s="81" t="s">
        <v>781</v>
      </c>
      <c r="E267" s="82">
        <v>1</v>
      </c>
      <c r="F267" s="83"/>
      <c r="G267" s="83">
        <f t="shared" si="4"/>
        <v>0</v>
      </c>
      <c r="I267" s="80" t="s">
        <v>514</v>
      </c>
      <c r="J267" s="84" t="s">
        <v>515</v>
      </c>
      <c r="K267" s="80" t="s">
        <v>516</v>
      </c>
      <c r="L267" s="81" t="s">
        <v>782</v>
      </c>
      <c r="M267" s="81" t="s">
        <v>654</v>
      </c>
      <c r="N267" s="81" t="s">
        <v>783</v>
      </c>
    </row>
    <row r="268" spans="1:14">
      <c r="A268" s="80" t="s">
        <v>639</v>
      </c>
      <c r="B268" s="81" t="s">
        <v>650</v>
      </c>
      <c r="C268" s="81" t="s">
        <v>692</v>
      </c>
      <c r="D268" s="81" t="s">
        <v>784</v>
      </c>
      <c r="E268" s="82">
        <v>1</v>
      </c>
      <c r="F268" s="83"/>
      <c r="G268" s="83">
        <f t="shared" si="4"/>
        <v>0</v>
      </c>
      <c r="I268" s="80" t="s">
        <v>514</v>
      </c>
      <c r="J268" s="84" t="s">
        <v>515</v>
      </c>
      <c r="K268" s="80" t="s">
        <v>516</v>
      </c>
      <c r="L268" s="81" t="s">
        <v>785</v>
      </c>
      <c r="M268" s="81" t="s">
        <v>654</v>
      </c>
      <c r="N268" s="81" t="s">
        <v>783</v>
      </c>
    </row>
    <row r="269" spans="1:14">
      <c r="A269" s="80" t="s">
        <v>639</v>
      </c>
      <c r="B269" s="81" t="s">
        <v>640</v>
      </c>
      <c r="C269" s="81" t="s">
        <v>651</v>
      </c>
      <c r="D269" s="81" t="s">
        <v>786</v>
      </c>
      <c r="E269" s="82">
        <v>1</v>
      </c>
      <c r="F269" s="83"/>
      <c r="G269" s="83">
        <f t="shared" si="4"/>
        <v>0</v>
      </c>
      <c r="I269" s="80" t="s">
        <v>514</v>
      </c>
      <c r="J269" s="84" t="s">
        <v>515</v>
      </c>
      <c r="K269" s="80" t="s">
        <v>516</v>
      </c>
      <c r="L269" s="81" t="s">
        <v>787</v>
      </c>
      <c r="M269" s="81" t="s">
        <v>654</v>
      </c>
      <c r="N269" s="81" t="s">
        <v>783</v>
      </c>
    </row>
    <row r="270" spans="1:14">
      <c r="A270" s="80" t="s">
        <v>639</v>
      </c>
      <c r="B270" s="81" t="s">
        <v>650</v>
      </c>
      <c r="C270" s="81" t="s">
        <v>692</v>
      </c>
      <c r="D270" s="81" t="s">
        <v>719</v>
      </c>
      <c r="E270" s="82">
        <v>1</v>
      </c>
      <c r="F270" s="83"/>
      <c r="G270" s="83">
        <f t="shared" si="4"/>
        <v>0</v>
      </c>
      <c r="I270" s="80" t="s">
        <v>514</v>
      </c>
      <c r="J270" s="84" t="s">
        <v>515</v>
      </c>
      <c r="K270" s="80" t="s">
        <v>516</v>
      </c>
      <c r="L270" s="81" t="s">
        <v>788</v>
      </c>
      <c r="M270" s="81" t="s">
        <v>421</v>
      </c>
      <c r="N270" s="81" t="s">
        <v>783</v>
      </c>
    </row>
    <row r="271" spans="1:14">
      <c r="A271" s="80" t="s">
        <v>639</v>
      </c>
      <c r="B271" s="81" t="s">
        <v>650</v>
      </c>
      <c r="C271" s="81" t="s">
        <v>692</v>
      </c>
      <c r="D271" s="81" t="s">
        <v>719</v>
      </c>
      <c r="E271" s="82">
        <v>1</v>
      </c>
      <c r="F271" s="83"/>
      <c r="G271" s="83">
        <f t="shared" si="4"/>
        <v>0</v>
      </c>
      <c r="I271" s="80" t="s">
        <v>514</v>
      </c>
      <c r="J271" s="84" t="s">
        <v>515</v>
      </c>
      <c r="K271" s="80" t="s">
        <v>516</v>
      </c>
      <c r="L271" s="81" t="s">
        <v>789</v>
      </c>
      <c r="M271" s="81" t="s">
        <v>421</v>
      </c>
      <c r="N271" s="81" t="s">
        <v>783</v>
      </c>
    </row>
    <row r="272" spans="1:14">
      <c r="A272" s="80" t="s">
        <v>639</v>
      </c>
      <c r="B272" s="81" t="s">
        <v>650</v>
      </c>
      <c r="C272" s="81" t="s">
        <v>692</v>
      </c>
      <c r="D272" s="81" t="s">
        <v>719</v>
      </c>
      <c r="E272" s="82">
        <v>1</v>
      </c>
      <c r="F272" s="83"/>
      <c r="G272" s="83">
        <f t="shared" si="4"/>
        <v>0</v>
      </c>
      <c r="I272" s="80" t="s">
        <v>514</v>
      </c>
      <c r="J272" s="84" t="s">
        <v>515</v>
      </c>
      <c r="K272" s="80" t="s">
        <v>516</v>
      </c>
      <c r="L272" s="81" t="s">
        <v>790</v>
      </c>
      <c r="M272" s="81" t="s">
        <v>421</v>
      </c>
      <c r="N272" s="81" t="s">
        <v>783</v>
      </c>
    </row>
    <row r="273" spans="1:14">
      <c r="A273" s="80" t="s">
        <v>639</v>
      </c>
      <c r="B273" s="81" t="s">
        <v>650</v>
      </c>
      <c r="C273" s="81" t="s">
        <v>692</v>
      </c>
      <c r="D273" s="81" t="s">
        <v>791</v>
      </c>
      <c r="E273" s="82">
        <v>1</v>
      </c>
      <c r="F273" s="83"/>
      <c r="G273" s="83">
        <f t="shared" si="4"/>
        <v>0</v>
      </c>
      <c r="I273" s="80" t="s">
        <v>792</v>
      </c>
      <c r="J273" s="84" t="s">
        <v>793</v>
      </c>
      <c r="K273" s="80" t="s">
        <v>445</v>
      </c>
      <c r="L273" s="81" t="s">
        <v>794</v>
      </c>
      <c r="M273" s="81" t="s">
        <v>421</v>
      </c>
      <c r="N273" s="81" t="s">
        <v>795</v>
      </c>
    </row>
    <row r="274" spans="1:14">
      <c r="A274" s="80" t="s">
        <v>639</v>
      </c>
      <c r="B274" s="81" t="s">
        <v>650</v>
      </c>
      <c r="C274" s="81" t="s">
        <v>692</v>
      </c>
      <c r="D274" s="81" t="s">
        <v>791</v>
      </c>
      <c r="E274" s="82">
        <v>1</v>
      </c>
      <c r="F274" s="83"/>
      <c r="G274" s="83">
        <f t="shared" si="4"/>
        <v>0</v>
      </c>
      <c r="I274" s="80" t="s">
        <v>792</v>
      </c>
      <c r="J274" s="84" t="s">
        <v>793</v>
      </c>
      <c r="K274" s="80" t="s">
        <v>445</v>
      </c>
      <c r="L274" s="81" t="s">
        <v>796</v>
      </c>
      <c r="M274" s="81" t="s">
        <v>421</v>
      </c>
      <c r="N274" s="81" t="s">
        <v>795</v>
      </c>
    </row>
    <row r="275" spans="1:14">
      <c r="A275" s="80" t="s">
        <v>639</v>
      </c>
      <c r="B275" s="81" t="s">
        <v>650</v>
      </c>
      <c r="C275" s="81" t="s">
        <v>692</v>
      </c>
      <c r="D275" s="81" t="s">
        <v>791</v>
      </c>
      <c r="E275" s="82">
        <v>1</v>
      </c>
      <c r="F275" s="83"/>
      <c r="G275" s="83">
        <f t="shared" si="4"/>
        <v>0</v>
      </c>
      <c r="I275" s="80" t="s">
        <v>792</v>
      </c>
      <c r="J275" s="84" t="s">
        <v>793</v>
      </c>
      <c r="K275" s="80" t="s">
        <v>445</v>
      </c>
      <c r="L275" s="81" t="s">
        <v>797</v>
      </c>
      <c r="M275" s="81" t="s">
        <v>421</v>
      </c>
      <c r="N275" s="81" t="s">
        <v>795</v>
      </c>
    </row>
    <row r="276" spans="1:14">
      <c r="A276" s="80" t="s">
        <v>639</v>
      </c>
      <c r="B276" s="81" t="s">
        <v>650</v>
      </c>
      <c r="C276" s="81" t="s">
        <v>798</v>
      </c>
      <c r="D276" s="81" t="s">
        <v>799</v>
      </c>
      <c r="E276" s="82">
        <v>1</v>
      </c>
      <c r="F276" s="83"/>
      <c r="G276" s="83">
        <f t="shared" si="4"/>
        <v>0</v>
      </c>
      <c r="I276" s="80" t="s">
        <v>792</v>
      </c>
      <c r="J276" s="84" t="s">
        <v>793</v>
      </c>
      <c r="K276" s="80" t="s">
        <v>445</v>
      </c>
      <c r="L276" s="81" t="s">
        <v>800</v>
      </c>
      <c r="M276" s="81" t="s">
        <v>421</v>
      </c>
      <c r="N276" s="81" t="s">
        <v>795</v>
      </c>
    </row>
    <row r="277" spans="1:14">
      <c r="A277" s="80" t="s">
        <v>639</v>
      </c>
      <c r="B277" s="81" t="s">
        <v>650</v>
      </c>
      <c r="C277" s="81" t="s">
        <v>801</v>
      </c>
      <c r="D277" s="81" t="s">
        <v>802</v>
      </c>
      <c r="E277" s="82">
        <v>1</v>
      </c>
      <c r="F277" s="83"/>
      <c r="G277" s="83">
        <f t="shared" si="4"/>
        <v>0</v>
      </c>
      <c r="I277" s="80" t="s">
        <v>792</v>
      </c>
      <c r="J277" s="84" t="s">
        <v>793</v>
      </c>
      <c r="K277" s="80" t="s">
        <v>445</v>
      </c>
      <c r="L277" s="81" t="s">
        <v>803</v>
      </c>
      <c r="M277" s="81" t="s">
        <v>421</v>
      </c>
      <c r="N277" s="81" t="s">
        <v>795</v>
      </c>
    </row>
    <row r="278" spans="1:14">
      <c r="A278" s="80" t="s">
        <v>639</v>
      </c>
      <c r="B278" s="81" t="s">
        <v>650</v>
      </c>
      <c r="C278" s="81" t="s">
        <v>692</v>
      </c>
      <c r="D278" s="81" t="s">
        <v>791</v>
      </c>
      <c r="E278" s="82">
        <v>1</v>
      </c>
      <c r="F278" s="83"/>
      <c r="G278" s="83">
        <f t="shared" si="4"/>
        <v>0</v>
      </c>
      <c r="I278" s="80" t="s">
        <v>792</v>
      </c>
      <c r="J278" s="84" t="s">
        <v>793</v>
      </c>
      <c r="K278" s="80" t="s">
        <v>445</v>
      </c>
      <c r="L278" s="81" t="s">
        <v>804</v>
      </c>
      <c r="M278" s="81" t="s">
        <v>421</v>
      </c>
      <c r="N278" s="81" t="s">
        <v>795</v>
      </c>
    </row>
    <row r="279" spans="1:14">
      <c r="A279" s="80" t="s">
        <v>639</v>
      </c>
      <c r="B279" s="81" t="s">
        <v>650</v>
      </c>
      <c r="C279" s="81" t="s">
        <v>805</v>
      </c>
      <c r="D279" s="81" t="s">
        <v>806</v>
      </c>
      <c r="E279" s="82">
        <v>1</v>
      </c>
      <c r="F279" s="83"/>
      <c r="G279" s="83">
        <f t="shared" si="4"/>
        <v>0</v>
      </c>
      <c r="I279" s="80" t="s">
        <v>792</v>
      </c>
      <c r="J279" s="84" t="s">
        <v>793</v>
      </c>
      <c r="K279" s="80" t="s">
        <v>445</v>
      </c>
      <c r="L279" s="81" t="s">
        <v>807</v>
      </c>
      <c r="M279" s="81" t="s">
        <v>421</v>
      </c>
      <c r="N279" s="81" t="s">
        <v>795</v>
      </c>
    </row>
    <row r="280" spans="1:14">
      <c r="A280" s="80" t="s">
        <v>639</v>
      </c>
      <c r="B280" s="81" t="s">
        <v>650</v>
      </c>
      <c r="C280" s="81" t="s">
        <v>805</v>
      </c>
      <c r="D280" s="81" t="s">
        <v>808</v>
      </c>
      <c r="E280" s="82">
        <v>1</v>
      </c>
      <c r="F280" s="83"/>
      <c r="G280" s="83">
        <f t="shared" si="4"/>
        <v>0</v>
      </c>
      <c r="I280" s="80" t="s">
        <v>792</v>
      </c>
      <c r="J280" s="84" t="s">
        <v>793</v>
      </c>
      <c r="K280" s="80" t="s">
        <v>445</v>
      </c>
      <c r="L280" s="81" t="s">
        <v>809</v>
      </c>
      <c r="M280" s="81" t="s">
        <v>421</v>
      </c>
      <c r="N280" s="81" t="s">
        <v>795</v>
      </c>
    </row>
    <row r="281" spans="1:14">
      <c r="A281" s="80" t="s">
        <v>639</v>
      </c>
      <c r="B281" s="81" t="s">
        <v>650</v>
      </c>
      <c r="C281" s="81" t="s">
        <v>805</v>
      </c>
      <c r="D281" s="81" t="s">
        <v>808</v>
      </c>
      <c r="E281" s="82">
        <v>1</v>
      </c>
      <c r="F281" s="83"/>
      <c r="G281" s="83">
        <f t="shared" si="4"/>
        <v>0</v>
      </c>
      <c r="I281" s="80" t="s">
        <v>792</v>
      </c>
      <c r="J281" s="84" t="s">
        <v>793</v>
      </c>
      <c r="K281" s="80" t="s">
        <v>445</v>
      </c>
      <c r="L281" s="81" t="s">
        <v>810</v>
      </c>
      <c r="M281" s="81" t="s">
        <v>421</v>
      </c>
      <c r="N281" s="81" t="s">
        <v>795</v>
      </c>
    </row>
    <row r="282" spans="1:14">
      <c r="A282" s="80" t="s">
        <v>639</v>
      </c>
      <c r="B282" s="81" t="s">
        <v>650</v>
      </c>
      <c r="C282" s="81" t="s">
        <v>659</v>
      </c>
      <c r="D282" s="81" t="s">
        <v>811</v>
      </c>
      <c r="E282" s="82">
        <v>1</v>
      </c>
      <c r="F282" s="83"/>
      <c r="G282" s="83">
        <f t="shared" si="4"/>
        <v>0</v>
      </c>
      <c r="I282" s="80" t="s">
        <v>792</v>
      </c>
      <c r="J282" s="84" t="s">
        <v>793</v>
      </c>
      <c r="K282" s="80" t="s">
        <v>445</v>
      </c>
      <c r="L282" s="81" t="s">
        <v>812</v>
      </c>
      <c r="M282" s="81" t="s">
        <v>421</v>
      </c>
      <c r="N282" s="81" t="s">
        <v>795</v>
      </c>
    </row>
    <row r="283" spans="1:14">
      <c r="A283" s="80" t="s">
        <v>639</v>
      </c>
      <c r="B283" s="81" t="s">
        <v>650</v>
      </c>
      <c r="C283" s="81" t="s">
        <v>673</v>
      </c>
      <c r="D283" s="81" t="s">
        <v>813</v>
      </c>
      <c r="E283" s="82">
        <v>1</v>
      </c>
      <c r="F283" s="83"/>
      <c r="G283" s="83">
        <f t="shared" si="4"/>
        <v>0</v>
      </c>
      <c r="I283" s="80" t="s">
        <v>792</v>
      </c>
      <c r="J283" s="84" t="s">
        <v>793</v>
      </c>
      <c r="K283" s="80" t="s">
        <v>445</v>
      </c>
      <c r="L283" s="81" t="s">
        <v>814</v>
      </c>
      <c r="M283" s="81" t="s">
        <v>815</v>
      </c>
      <c r="N283" s="81" t="s">
        <v>795</v>
      </c>
    </row>
    <row r="284" spans="1:14">
      <c r="A284" s="80" t="s">
        <v>639</v>
      </c>
      <c r="B284" s="81" t="s">
        <v>650</v>
      </c>
      <c r="C284" s="81" t="s">
        <v>673</v>
      </c>
      <c r="D284" s="81" t="s">
        <v>816</v>
      </c>
      <c r="E284" s="82">
        <v>1</v>
      </c>
      <c r="F284" s="83"/>
      <c r="G284" s="83">
        <f t="shared" si="4"/>
        <v>0</v>
      </c>
      <c r="I284" s="80" t="s">
        <v>792</v>
      </c>
      <c r="J284" s="84" t="s">
        <v>793</v>
      </c>
      <c r="K284" s="80" t="s">
        <v>445</v>
      </c>
      <c r="L284" s="81" t="s">
        <v>817</v>
      </c>
      <c r="M284" s="81" t="s">
        <v>815</v>
      </c>
      <c r="N284" s="81" t="s">
        <v>795</v>
      </c>
    </row>
    <row r="285" spans="1:14">
      <c r="A285" s="80" t="s">
        <v>639</v>
      </c>
      <c r="B285" s="81" t="s">
        <v>650</v>
      </c>
      <c r="C285" s="81" t="s">
        <v>673</v>
      </c>
      <c r="D285" s="81" t="s">
        <v>690</v>
      </c>
      <c r="E285" s="82">
        <v>1</v>
      </c>
      <c r="F285" s="83"/>
      <c r="G285" s="83">
        <f t="shared" si="4"/>
        <v>0</v>
      </c>
      <c r="I285" s="80" t="s">
        <v>792</v>
      </c>
      <c r="J285" s="84" t="s">
        <v>793</v>
      </c>
      <c r="K285" s="80" t="s">
        <v>445</v>
      </c>
      <c r="L285" s="81" t="s">
        <v>818</v>
      </c>
      <c r="M285" s="81" t="s">
        <v>421</v>
      </c>
      <c r="N285" s="81" t="s">
        <v>795</v>
      </c>
    </row>
    <row r="286" spans="1:14">
      <c r="A286" s="80" t="s">
        <v>639</v>
      </c>
      <c r="B286" s="81" t="s">
        <v>656</v>
      </c>
      <c r="C286" s="81" t="s">
        <v>651</v>
      </c>
      <c r="D286" s="81" t="s">
        <v>819</v>
      </c>
      <c r="E286" s="82">
        <v>1</v>
      </c>
      <c r="F286" s="83"/>
      <c r="G286" s="83">
        <f t="shared" si="4"/>
        <v>0</v>
      </c>
      <c r="I286" s="80" t="s">
        <v>792</v>
      </c>
      <c r="J286" s="84" t="s">
        <v>793</v>
      </c>
      <c r="K286" s="80" t="s">
        <v>445</v>
      </c>
      <c r="L286" s="81" t="s">
        <v>820</v>
      </c>
      <c r="M286" s="81" t="s">
        <v>421</v>
      </c>
      <c r="N286" s="81" t="s">
        <v>795</v>
      </c>
    </row>
    <row r="287" spans="1:14">
      <c r="A287" s="80" t="s">
        <v>639</v>
      </c>
      <c r="B287" s="81" t="s">
        <v>656</v>
      </c>
      <c r="C287" s="81" t="s">
        <v>651</v>
      </c>
      <c r="D287" s="81" t="s">
        <v>819</v>
      </c>
      <c r="E287" s="82">
        <v>1</v>
      </c>
      <c r="F287" s="83"/>
      <c r="G287" s="83">
        <f t="shared" si="4"/>
        <v>0</v>
      </c>
      <c r="I287" s="80" t="s">
        <v>792</v>
      </c>
      <c r="J287" s="84" t="s">
        <v>793</v>
      </c>
      <c r="K287" s="80" t="s">
        <v>445</v>
      </c>
      <c r="L287" s="81" t="s">
        <v>821</v>
      </c>
      <c r="M287" s="81" t="s">
        <v>421</v>
      </c>
      <c r="N287" s="81" t="s">
        <v>795</v>
      </c>
    </row>
    <row r="288" spans="1:14">
      <c r="A288" s="80" t="s">
        <v>639</v>
      </c>
      <c r="B288" s="81" t="s">
        <v>656</v>
      </c>
      <c r="C288" s="81" t="s">
        <v>651</v>
      </c>
      <c r="D288" s="81" t="s">
        <v>819</v>
      </c>
      <c r="E288" s="82">
        <v>1</v>
      </c>
      <c r="F288" s="83"/>
      <c r="G288" s="83">
        <f t="shared" si="4"/>
        <v>0</v>
      </c>
      <c r="I288" s="80" t="s">
        <v>792</v>
      </c>
      <c r="J288" s="84" t="s">
        <v>793</v>
      </c>
      <c r="K288" s="80" t="s">
        <v>445</v>
      </c>
      <c r="L288" s="81" t="s">
        <v>822</v>
      </c>
      <c r="M288" s="81" t="s">
        <v>421</v>
      </c>
      <c r="N288" s="81" t="s">
        <v>795</v>
      </c>
    </row>
    <row r="289" spans="1:14">
      <c r="A289" s="80" t="s">
        <v>639</v>
      </c>
      <c r="B289" s="81" t="s">
        <v>640</v>
      </c>
      <c r="C289" s="81" t="s">
        <v>651</v>
      </c>
      <c r="D289" s="81" t="s">
        <v>703</v>
      </c>
      <c r="E289" s="82">
        <v>1</v>
      </c>
      <c r="F289" s="83"/>
      <c r="G289" s="83">
        <f t="shared" si="4"/>
        <v>0</v>
      </c>
      <c r="I289" s="80" t="s">
        <v>792</v>
      </c>
      <c r="J289" s="84" t="s">
        <v>793</v>
      </c>
      <c r="K289" s="80" t="s">
        <v>445</v>
      </c>
      <c r="L289" s="81" t="s">
        <v>823</v>
      </c>
      <c r="M289" s="81" t="s">
        <v>421</v>
      </c>
      <c r="N289" s="81" t="s">
        <v>795</v>
      </c>
    </row>
    <row r="290" spans="1:14">
      <c r="A290" s="80" t="s">
        <v>639</v>
      </c>
      <c r="B290" s="81" t="s">
        <v>650</v>
      </c>
      <c r="C290" s="81" t="s">
        <v>659</v>
      </c>
      <c r="D290" s="81" t="s">
        <v>811</v>
      </c>
      <c r="E290" s="82">
        <v>1</v>
      </c>
      <c r="F290" s="83"/>
      <c r="G290" s="83">
        <f t="shared" si="4"/>
        <v>0</v>
      </c>
      <c r="I290" s="80" t="s">
        <v>594</v>
      </c>
      <c r="J290" s="84" t="s">
        <v>595</v>
      </c>
      <c r="K290" s="80" t="s">
        <v>596</v>
      </c>
      <c r="L290" s="81" t="s">
        <v>824</v>
      </c>
      <c r="M290" s="81" t="s">
        <v>654</v>
      </c>
      <c r="N290" s="81" t="s">
        <v>825</v>
      </c>
    </row>
    <row r="291" spans="1:14">
      <c r="A291" s="80" t="s">
        <v>639</v>
      </c>
      <c r="B291" s="81" t="s">
        <v>650</v>
      </c>
      <c r="C291" s="81" t="s">
        <v>651</v>
      </c>
      <c r="D291" s="81" t="s">
        <v>826</v>
      </c>
      <c r="E291" s="82">
        <v>1</v>
      </c>
      <c r="F291" s="83"/>
      <c r="G291" s="83">
        <f t="shared" si="4"/>
        <v>0</v>
      </c>
      <c r="I291" s="80" t="s">
        <v>594</v>
      </c>
      <c r="J291" s="84" t="s">
        <v>595</v>
      </c>
      <c r="K291" s="80" t="s">
        <v>596</v>
      </c>
      <c r="L291" s="81" t="s">
        <v>827</v>
      </c>
      <c r="M291" s="81" t="s">
        <v>421</v>
      </c>
      <c r="N291" s="81" t="s">
        <v>825</v>
      </c>
    </row>
    <row r="292" spans="1:14">
      <c r="A292" s="80" t="s">
        <v>639</v>
      </c>
      <c r="B292" s="81" t="s">
        <v>650</v>
      </c>
      <c r="C292" s="81" t="s">
        <v>662</v>
      </c>
      <c r="D292" s="81" t="s">
        <v>686</v>
      </c>
      <c r="E292" s="82">
        <v>1</v>
      </c>
      <c r="F292" s="83"/>
      <c r="G292" s="83">
        <f t="shared" si="4"/>
        <v>0</v>
      </c>
      <c r="I292" s="80" t="s">
        <v>594</v>
      </c>
      <c r="J292" s="84" t="s">
        <v>595</v>
      </c>
      <c r="K292" s="80" t="s">
        <v>596</v>
      </c>
      <c r="L292" s="81" t="s">
        <v>828</v>
      </c>
      <c r="M292" s="81" t="s">
        <v>458</v>
      </c>
      <c r="N292" s="81" t="s">
        <v>825</v>
      </c>
    </row>
    <row r="293" spans="1:14">
      <c r="A293" s="80" t="s">
        <v>639</v>
      </c>
      <c r="B293" s="81" t="s">
        <v>656</v>
      </c>
      <c r="C293" s="81" t="s">
        <v>666</v>
      </c>
      <c r="D293" s="81" t="s">
        <v>829</v>
      </c>
      <c r="E293" s="82">
        <v>1</v>
      </c>
      <c r="F293" s="83"/>
      <c r="G293" s="83">
        <f t="shared" si="4"/>
        <v>0</v>
      </c>
      <c r="I293" s="80" t="s">
        <v>594</v>
      </c>
      <c r="J293" s="84" t="s">
        <v>595</v>
      </c>
      <c r="K293" s="80" t="s">
        <v>596</v>
      </c>
      <c r="L293" s="81" t="s">
        <v>830</v>
      </c>
      <c r="M293" s="81" t="s">
        <v>421</v>
      </c>
      <c r="N293" s="81" t="s">
        <v>825</v>
      </c>
    </row>
    <row r="294" spans="1:14">
      <c r="A294" s="80" t="s">
        <v>639</v>
      </c>
      <c r="B294" s="81" t="s">
        <v>716</v>
      </c>
      <c r="C294" s="81" t="s">
        <v>659</v>
      </c>
      <c r="D294" s="81" t="s">
        <v>831</v>
      </c>
      <c r="E294" s="82">
        <v>1</v>
      </c>
      <c r="F294" s="83"/>
      <c r="G294" s="83">
        <f t="shared" si="4"/>
        <v>0</v>
      </c>
      <c r="I294" s="80" t="s">
        <v>594</v>
      </c>
      <c r="J294" s="84" t="s">
        <v>595</v>
      </c>
      <c r="K294" s="80" t="s">
        <v>596</v>
      </c>
      <c r="L294" s="81" t="s">
        <v>832</v>
      </c>
      <c r="M294" s="81" t="s">
        <v>421</v>
      </c>
      <c r="N294" s="81" t="s">
        <v>825</v>
      </c>
    </row>
    <row r="295" spans="1:14">
      <c r="A295" s="80" t="s">
        <v>639</v>
      </c>
      <c r="B295" s="81" t="s">
        <v>716</v>
      </c>
      <c r="C295" s="81" t="s">
        <v>659</v>
      </c>
      <c r="D295" s="81" t="s">
        <v>833</v>
      </c>
      <c r="E295" s="82">
        <v>1</v>
      </c>
      <c r="F295" s="83"/>
      <c r="G295" s="83">
        <f t="shared" si="4"/>
        <v>0</v>
      </c>
      <c r="I295" s="80" t="s">
        <v>594</v>
      </c>
      <c r="J295" s="84" t="s">
        <v>595</v>
      </c>
      <c r="K295" s="80" t="s">
        <v>596</v>
      </c>
      <c r="L295" s="81" t="s">
        <v>834</v>
      </c>
      <c r="M295" s="81" t="s">
        <v>421</v>
      </c>
      <c r="N295" s="81" t="s">
        <v>825</v>
      </c>
    </row>
    <row r="296" spans="1:14">
      <c r="A296" s="80" t="s">
        <v>639</v>
      </c>
      <c r="B296" s="81" t="s">
        <v>716</v>
      </c>
      <c r="C296" s="81" t="s">
        <v>835</v>
      </c>
      <c r="D296" s="81" t="s">
        <v>836</v>
      </c>
      <c r="E296" s="82">
        <v>1</v>
      </c>
      <c r="F296" s="83"/>
      <c r="G296" s="83">
        <f t="shared" si="4"/>
        <v>0</v>
      </c>
      <c r="I296" s="80" t="s">
        <v>594</v>
      </c>
      <c r="J296" s="84" t="s">
        <v>595</v>
      </c>
      <c r="K296" s="80" t="s">
        <v>596</v>
      </c>
      <c r="L296" s="81" t="s">
        <v>837</v>
      </c>
      <c r="M296" s="81" t="s">
        <v>421</v>
      </c>
      <c r="N296" s="81" t="s">
        <v>825</v>
      </c>
    </row>
    <row r="297" spans="1:14">
      <c r="G297" s="86">
        <f>SUM(G2:G296)</f>
        <v>0</v>
      </c>
    </row>
  </sheetData>
  <autoFilter ref="A1:Q296" xr:uid="{5E69D32C-B234-4751-A5DF-4D47CAD32E1A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Pang, Vivien 逄振雯 (517173)</dc:creator>
  <cp:keywords/>
  <dc:description/>
  <cp:lastModifiedBy>來賓使用者</cp:lastModifiedBy>
  <cp:revision/>
  <dcterms:created xsi:type="dcterms:W3CDTF">2024-11-27T04:04:54Z</dcterms:created>
  <dcterms:modified xsi:type="dcterms:W3CDTF">2026-03-06T06:31:53Z</dcterms:modified>
  <cp:category/>
  <cp:contentStatus/>
</cp:coreProperties>
</file>